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19200" windowHeight="7200"/>
  </bookViews>
  <sheets>
    <sheet name="Sheet5" sheetId="5" r:id="rId1"/>
    <sheet name="Sheet1" sheetId="1" r:id="rId2"/>
    <sheet name="Sheet6" sheetId="6" r:id="rId3"/>
    <sheet name="Sheet3" sheetId="3" r:id="rId4"/>
    <sheet name="Sheet2" sheetId="2" r:id="rId5"/>
    <sheet name="Sheet4" sheetId="4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8" i="1" l="1"/>
  <c r="E28" i="1"/>
  <c r="D29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E29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G27" i="1"/>
  <c r="L27" i="1"/>
  <c r="K27" i="1"/>
  <c r="J27" i="1"/>
  <c r="I27" i="1"/>
  <c r="H27" i="1"/>
  <c r="Q27" i="1"/>
  <c r="P27" i="1"/>
  <c r="O27" i="1"/>
  <c r="N27" i="1"/>
  <c r="N26" i="1"/>
  <c r="O26" i="1"/>
  <c r="I26" i="1" l="1"/>
  <c r="H26" i="1"/>
  <c r="G26" i="1" s="1"/>
  <c r="G22" i="1"/>
  <c r="G21" i="1"/>
  <c r="G20" i="1"/>
  <c r="G19" i="1"/>
  <c r="G18" i="1"/>
  <c r="G17" i="1"/>
  <c r="G16" i="1"/>
  <c r="G15" i="1"/>
  <c r="G14" i="1"/>
  <c r="G13" i="1"/>
  <c r="G11" i="1"/>
  <c r="G10" i="1"/>
  <c r="G9" i="1"/>
  <c r="G8" i="1"/>
  <c r="G7" i="1"/>
  <c r="G6" i="1"/>
  <c r="G5" i="1"/>
  <c r="G4" i="1"/>
  <c r="L24" i="1" l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  <c r="J24" i="1"/>
  <c r="K22" i="1"/>
  <c r="J22" i="1"/>
  <c r="I22" i="1"/>
  <c r="H22" i="1"/>
  <c r="K21" i="1"/>
  <c r="J21" i="1"/>
  <c r="I21" i="1"/>
  <c r="H21" i="1"/>
  <c r="K20" i="1"/>
  <c r="J20" i="1"/>
  <c r="I20" i="1"/>
  <c r="H20" i="1"/>
  <c r="K19" i="1"/>
  <c r="J19" i="1"/>
  <c r="I19" i="1"/>
  <c r="H19" i="1"/>
  <c r="K18" i="1"/>
  <c r="J18" i="1"/>
  <c r="I18" i="1"/>
  <c r="H18" i="1"/>
  <c r="K17" i="1"/>
  <c r="J17" i="1"/>
  <c r="I17" i="1"/>
  <c r="H17" i="1"/>
  <c r="K16" i="1"/>
  <c r="J16" i="1"/>
  <c r="I16" i="1"/>
  <c r="H16" i="1"/>
  <c r="K15" i="1"/>
  <c r="J15" i="1"/>
  <c r="I15" i="1"/>
  <c r="H15" i="1"/>
  <c r="K14" i="1"/>
  <c r="J14" i="1"/>
  <c r="I14" i="1"/>
  <c r="H14" i="1"/>
  <c r="K13" i="1"/>
  <c r="J13" i="1"/>
  <c r="I13" i="1"/>
  <c r="H13" i="1"/>
  <c r="K12" i="1"/>
  <c r="J12" i="1"/>
  <c r="I12" i="1"/>
  <c r="H12" i="1"/>
  <c r="G12" i="1" s="1"/>
  <c r="K11" i="1"/>
  <c r="J11" i="1"/>
  <c r="I11" i="1"/>
  <c r="H11" i="1"/>
  <c r="K10" i="1"/>
  <c r="J10" i="1"/>
  <c r="I10" i="1"/>
  <c r="H10" i="1"/>
  <c r="K9" i="1"/>
  <c r="J9" i="1"/>
  <c r="I9" i="1"/>
  <c r="H9" i="1"/>
  <c r="K8" i="1"/>
  <c r="J8" i="1"/>
  <c r="I8" i="1"/>
  <c r="H8" i="1"/>
  <c r="K7" i="1"/>
  <c r="J7" i="1"/>
  <c r="I7" i="1"/>
  <c r="H7" i="1"/>
  <c r="K6" i="1"/>
  <c r="J6" i="1"/>
  <c r="I6" i="1"/>
  <c r="H6" i="1"/>
  <c r="K5" i="1"/>
  <c r="J5" i="1"/>
  <c r="I5" i="1"/>
  <c r="H5" i="1"/>
  <c r="K4" i="1"/>
  <c r="J4" i="1"/>
  <c r="I4" i="1"/>
  <c r="H4" i="1"/>
  <c r="K3" i="1"/>
  <c r="G3" i="1" s="1"/>
  <c r="J3" i="1"/>
  <c r="I3" i="1"/>
  <c r="H3" i="1"/>
  <c r="K2" i="1"/>
  <c r="J2" i="1"/>
  <c r="I2" i="1"/>
  <c r="H2" i="1"/>
  <c r="G2" i="1" l="1"/>
  <c r="L26" i="1"/>
  <c r="Q26" i="1"/>
  <c r="K26" i="1" s="1"/>
  <c r="P26" i="1"/>
  <c r="J26" i="1" s="1"/>
  <c r="W5" i="1" l="1"/>
  <c r="W11" i="1"/>
  <c r="W8" i="1"/>
  <c r="X7" i="1"/>
  <c r="W7" i="1"/>
  <c r="W3" i="1"/>
  <c r="W4" i="1"/>
  <c r="W2" i="1"/>
  <c r="X4" i="1"/>
  <c r="O21" i="1"/>
  <c r="N21" i="1"/>
  <c r="Q21" i="1"/>
  <c r="P21" i="1"/>
  <c r="Q24" i="1" l="1"/>
  <c r="K24" i="1" s="1"/>
  <c r="P24" i="1"/>
  <c r="O24" i="1"/>
  <c r="I24" i="1" s="1"/>
  <c r="N24" i="1"/>
  <c r="H24" i="1" s="1"/>
  <c r="Q20" i="1"/>
  <c r="P20" i="1"/>
  <c r="O20" i="1"/>
  <c r="N20" i="1"/>
  <c r="G24" i="1" l="1"/>
  <c r="O19" i="1"/>
  <c r="N19" i="1"/>
  <c r="Q19" i="1"/>
  <c r="P19" i="1"/>
  <c r="O17" i="1" l="1"/>
  <c r="N17" i="1"/>
  <c r="Q17" i="1"/>
  <c r="P17" i="1"/>
  <c r="O16" i="1" l="1"/>
  <c r="N16" i="1"/>
  <c r="Q16" i="1"/>
  <c r="P16" i="1"/>
  <c r="Q15" i="1" l="1"/>
  <c r="P15" i="1"/>
  <c r="O15" i="1"/>
  <c r="N15" i="1"/>
  <c r="O11" i="1"/>
  <c r="N11" i="1"/>
  <c r="Q11" i="1"/>
  <c r="P11" i="1"/>
  <c r="Q22" i="1"/>
  <c r="P22" i="1"/>
  <c r="O22" i="1"/>
  <c r="N22" i="1"/>
  <c r="Q14" i="1"/>
  <c r="P14" i="1"/>
  <c r="O14" i="1"/>
  <c r="N14" i="1"/>
  <c r="Q13" i="1"/>
  <c r="P13" i="1"/>
  <c r="O13" i="1"/>
  <c r="N13" i="1"/>
  <c r="Q12" i="1" l="1"/>
  <c r="P12" i="1"/>
  <c r="O12" i="1"/>
  <c r="N12" i="1"/>
  <c r="Q9" i="1" l="1"/>
  <c r="P9" i="1"/>
  <c r="O9" i="1"/>
  <c r="N9" i="1"/>
  <c r="Q18" i="1"/>
  <c r="P18" i="1"/>
  <c r="Q10" i="1"/>
  <c r="P10" i="1"/>
  <c r="Q8" i="1"/>
  <c r="P8" i="1"/>
  <c r="Q7" i="1"/>
  <c r="P7" i="1"/>
  <c r="Q6" i="1"/>
  <c r="P6" i="1"/>
  <c r="Q5" i="1"/>
  <c r="P5" i="1"/>
  <c r="Q4" i="1"/>
  <c r="P4" i="1"/>
  <c r="Q3" i="1"/>
  <c r="P3" i="1"/>
  <c r="Q2" i="1"/>
  <c r="P2" i="1"/>
  <c r="O18" i="1"/>
  <c r="N18" i="1"/>
  <c r="O10" i="1" l="1"/>
  <c r="N10" i="1"/>
  <c r="N7" i="1" l="1"/>
  <c r="N8" i="1" l="1"/>
  <c r="O8" i="1"/>
  <c r="O7" i="1" l="1"/>
  <c r="O6" i="1" l="1"/>
  <c r="N6" i="1"/>
  <c r="O5" i="1"/>
  <c r="N5" i="1"/>
  <c r="O2" i="1"/>
  <c r="N2" i="1"/>
  <c r="O4" i="1"/>
  <c r="N4" i="1"/>
  <c r="O3" i="1"/>
  <c r="N3" i="1"/>
</calcChain>
</file>

<file path=xl/sharedStrings.xml><?xml version="1.0" encoding="utf-8"?>
<sst xmlns="http://schemas.openxmlformats.org/spreadsheetml/2006/main" count="1774" uniqueCount="1105">
  <si>
    <t>防空射撃訓練</t>
    <rPh sb="0" eb="2">
      <t>ボウクウ</t>
    </rPh>
    <rPh sb="2" eb="4">
      <t>シャゲキ</t>
    </rPh>
    <rPh sb="4" eb="6">
      <t>クンレン</t>
    </rPh>
    <phoneticPr fontId="1"/>
  </si>
  <si>
    <t>海上護衛</t>
    <rPh sb="0" eb="2">
      <t>カイジョウ</t>
    </rPh>
    <rPh sb="2" eb="4">
      <t>ゴエイ</t>
    </rPh>
    <phoneticPr fontId="1"/>
  </si>
  <si>
    <t>対潜水警戒</t>
    <rPh sb="0" eb="1">
      <t>タイ</t>
    </rPh>
    <rPh sb="1" eb="3">
      <t>センスイ</t>
    </rPh>
    <rPh sb="3" eb="5">
      <t>ケイカイ</t>
    </rPh>
    <phoneticPr fontId="1"/>
  </si>
  <si>
    <t>No.</t>
    <phoneticPr fontId="1"/>
  </si>
  <si>
    <t>遠征名</t>
    <rPh sb="0" eb="2">
      <t>エンセイ</t>
    </rPh>
    <rPh sb="2" eb="3">
      <t>メイ</t>
    </rPh>
    <phoneticPr fontId="1"/>
  </si>
  <si>
    <t>燃料</t>
    <rPh sb="0" eb="2">
      <t>ネンリョウ</t>
    </rPh>
    <phoneticPr fontId="1"/>
  </si>
  <si>
    <t>弾薬</t>
    <rPh sb="0" eb="2">
      <t>ダンヤク</t>
    </rPh>
    <phoneticPr fontId="1"/>
  </si>
  <si>
    <t>鋼材</t>
    <rPh sb="0" eb="2">
      <t>コウザイ</t>
    </rPh>
    <phoneticPr fontId="1"/>
  </si>
  <si>
    <t>ボーキサイト</t>
    <phoneticPr fontId="1"/>
  </si>
  <si>
    <t>所要時間</t>
    <rPh sb="0" eb="2">
      <t>ショヨウ</t>
    </rPh>
    <rPh sb="2" eb="4">
      <t>ジカン</t>
    </rPh>
    <phoneticPr fontId="1"/>
  </si>
  <si>
    <t>練習航海</t>
    <rPh sb="0" eb="2">
      <t>レンシュウ</t>
    </rPh>
    <rPh sb="2" eb="4">
      <t>コウカイ</t>
    </rPh>
    <phoneticPr fontId="1"/>
  </si>
  <si>
    <t>長距離練習航海</t>
    <rPh sb="0" eb="3">
      <t>チョウキョリ</t>
    </rPh>
    <rPh sb="3" eb="5">
      <t>レンシュウ</t>
    </rPh>
    <rPh sb="5" eb="7">
      <t>コウカイ</t>
    </rPh>
    <phoneticPr fontId="1"/>
  </si>
  <si>
    <t>警備任務</t>
    <rPh sb="0" eb="2">
      <t>ケイビ</t>
    </rPh>
    <rPh sb="2" eb="4">
      <t>ニンム</t>
    </rPh>
    <phoneticPr fontId="1"/>
  </si>
  <si>
    <t>観艦式予行</t>
    <rPh sb="0" eb="3">
      <t>カンカンシキ</t>
    </rPh>
    <rPh sb="3" eb="5">
      <t>ヨコウ</t>
    </rPh>
    <phoneticPr fontId="1"/>
  </si>
  <si>
    <t>長良改</t>
    <rPh sb="0" eb="2">
      <t>ナガラ</t>
    </rPh>
    <rPh sb="2" eb="3">
      <t>カイ</t>
    </rPh>
    <phoneticPr fontId="1"/>
  </si>
  <si>
    <t>千歳</t>
    <rPh sb="0" eb="2">
      <t>チトセ</t>
    </rPh>
    <phoneticPr fontId="1"/>
  </si>
  <si>
    <t>球磨</t>
    <rPh sb="0" eb="2">
      <t>クマ</t>
    </rPh>
    <phoneticPr fontId="1"/>
  </si>
  <si>
    <t>まるゆ</t>
    <phoneticPr fontId="1"/>
  </si>
  <si>
    <t>鳳翔</t>
    <rPh sb="0" eb="1">
      <t>オオトリ</t>
    </rPh>
    <rPh sb="1" eb="2">
      <t>ショウ</t>
    </rPh>
    <phoneticPr fontId="1"/>
  </si>
  <si>
    <t>伊168</t>
    <rPh sb="0" eb="1">
      <t>イ</t>
    </rPh>
    <phoneticPr fontId="1"/>
  </si>
  <si>
    <t>加古</t>
    <rPh sb="0" eb="2">
      <t>カコ</t>
    </rPh>
    <phoneticPr fontId="1"/>
  </si>
  <si>
    <t>不知火</t>
    <rPh sb="0" eb="3">
      <t>シラヌイ</t>
    </rPh>
    <phoneticPr fontId="1"/>
  </si>
  <si>
    <t>千歳甲</t>
    <rPh sb="0" eb="2">
      <t>チトセ</t>
    </rPh>
    <rPh sb="2" eb="3">
      <t>コウ</t>
    </rPh>
    <phoneticPr fontId="1"/>
  </si>
  <si>
    <t>千歳改</t>
    <rPh sb="0" eb="2">
      <t>チトセ</t>
    </rPh>
    <rPh sb="2" eb="3">
      <t>カイ</t>
    </rPh>
    <phoneticPr fontId="1"/>
  </si>
  <si>
    <t>不知火改</t>
    <rPh sb="0" eb="3">
      <t>シラヌイ</t>
    </rPh>
    <rPh sb="3" eb="4">
      <t>カイ</t>
    </rPh>
    <phoneticPr fontId="1"/>
  </si>
  <si>
    <t>五十鈴改</t>
    <rPh sb="0" eb="3">
      <t>イスズ</t>
    </rPh>
    <rPh sb="3" eb="4">
      <t>カイ</t>
    </rPh>
    <phoneticPr fontId="1"/>
  </si>
  <si>
    <t>愛宕</t>
    <rPh sb="0" eb="2">
      <t>アタゴ</t>
    </rPh>
    <phoneticPr fontId="1"/>
  </si>
  <si>
    <t>鳥海</t>
    <rPh sb="0" eb="2">
      <t>チョウカイ</t>
    </rPh>
    <phoneticPr fontId="1"/>
  </si>
  <si>
    <t>熊野</t>
    <rPh sb="0" eb="2">
      <t>クマノ</t>
    </rPh>
    <phoneticPr fontId="1"/>
  </si>
  <si>
    <t>神通</t>
    <rPh sb="0" eb="2">
      <t>ジンツウ</t>
    </rPh>
    <phoneticPr fontId="1"/>
  </si>
  <si>
    <t>夜戦</t>
    <rPh sb="0" eb="2">
      <t>ヤセン</t>
    </rPh>
    <phoneticPr fontId="1"/>
  </si>
  <si>
    <t>不知火</t>
    <rPh sb="0" eb="3">
      <t>シラヌイ</t>
    </rPh>
    <phoneticPr fontId="1"/>
  </si>
  <si>
    <t>まるゆ改</t>
    <rPh sb="3" eb="4">
      <t>カイ</t>
    </rPh>
    <phoneticPr fontId="1"/>
  </si>
  <si>
    <t>赤城</t>
    <rPh sb="0" eb="2">
      <t>アカギ</t>
    </rPh>
    <phoneticPr fontId="1"/>
  </si>
  <si>
    <t>那智</t>
    <rPh sb="0" eb="2">
      <t>ナチ</t>
    </rPh>
    <phoneticPr fontId="1"/>
  </si>
  <si>
    <t>衣笠</t>
    <rPh sb="0" eb="2">
      <t>キヌガサ</t>
    </rPh>
    <phoneticPr fontId="1"/>
  </si>
  <si>
    <t>摩耶</t>
    <rPh sb="0" eb="2">
      <t>マヤ</t>
    </rPh>
    <phoneticPr fontId="1"/>
  </si>
  <si>
    <t>羽黒</t>
    <rPh sb="0" eb="2">
      <t>ハグロ</t>
    </rPh>
    <phoneticPr fontId="1"/>
  </si>
  <si>
    <t>千歳航</t>
    <rPh sb="0" eb="2">
      <t>チトセ</t>
    </rPh>
    <rPh sb="2" eb="3">
      <t>コウ</t>
    </rPh>
    <phoneticPr fontId="1"/>
  </si>
  <si>
    <t>霧島</t>
    <rPh sb="0" eb="2">
      <t>キリシマ</t>
    </rPh>
    <phoneticPr fontId="1"/>
  </si>
  <si>
    <t>山城</t>
    <rPh sb="0" eb="2">
      <t>ヤマシロ</t>
    </rPh>
    <phoneticPr fontId="1"/>
  </si>
  <si>
    <t>祥鳳</t>
    <rPh sb="0" eb="1">
      <t>ショ</t>
    </rPh>
    <rPh sb="1" eb="2">
      <t>オオトリ</t>
    </rPh>
    <phoneticPr fontId="1"/>
  </si>
  <si>
    <t>隼鷹</t>
    <rPh sb="0" eb="1">
      <t>ジュン</t>
    </rPh>
    <rPh sb="1" eb="2">
      <t>タカ</t>
    </rPh>
    <phoneticPr fontId="1"/>
  </si>
  <si>
    <t>L20軽2駆4</t>
    <rPh sb="3" eb="4">
      <t>ケイ</t>
    </rPh>
    <rPh sb="5" eb="6">
      <t>ク</t>
    </rPh>
    <phoneticPr fontId="1"/>
  </si>
  <si>
    <t>A1</t>
    <phoneticPr fontId="1"/>
  </si>
  <si>
    <t>A2</t>
    <phoneticPr fontId="1"/>
  </si>
  <si>
    <t>A3</t>
    <phoneticPr fontId="1"/>
  </si>
  <si>
    <t>A4</t>
    <phoneticPr fontId="1"/>
  </si>
  <si>
    <t>A5</t>
    <phoneticPr fontId="1"/>
  </si>
  <si>
    <t>A6</t>
    <phoneticPr fontId="1"/>
  </si>
  <si>
    <t>A7</t>
    <phoneticPr fontId="1"/>
  </si>
  <si>
    <t>A</t>
    <phoneticPr fontId="1"/>
  </si>
  <si>
    <t>EXP</t>
    <phoneticPr fontId="1"/>
  </si>
  <si>
    <t>C17</t>
    <phoneticPr fontId="1"/>
  </si>
  <si>
    <t>C21</t>
    <phoneticPr fontId="1"/>
  </si>
  <si>
    <t>タンカー護衛任務</t>
    <rPh sb="4" eb="6">
      <t>ゴエイ</t>
    </rPh>
    <rPh sb="6" eb="8">
      <t>ニンム</t>
    </rPh>
    <phoneticPr fontId="1"/>
  </si>
  <si>
    <t>敵地偵察作戦</t>
    <rPh sb="0" eb="2">
      <t>テキチ</t>
    </rPh>
    <rPh sb="2" eb="4">
      <t>テイサツ</t>
    </rPh>
    <rPh sb="4" eb="6">
      <t>サクセン</t>
    </rPh>
    <phoneticPr fontId="1"/>
  </si>
  <si>
    <t>北方鼠輸送作戦</t>
    <rPh sb="0" eb="2">
      <t>ホッポウ</t>
    </rPh>
    <rPh sb="2" eb="3">
      <t>ネズミ</t>
    </rPh>
    <rPh sb="3" eb="5">
      <t>ユソウ</t>
    </rPh>
    <rPh sb="5" eb="7">
      <t>サクセン</t>
    </rPh>
    <phoneticPr fontId="1"/>
  </si>
  <si>
    <t>S</t>
    <phoneticPr fontId="1"/>
  </si>
  <si>
    <t>C</t>
    <phoneticPr fontId="1"/>
  </si>
  <si>
    <t>D</t>
    <phoneticPr fontId="1"/>
  </si>
  <si>
    <t>B</t>
    <phoneticPr fontId="1"/>
  </si>
  <si>
    <t>E</t>
    <phoneticPr fontId="1"/>
  </si>
  <si>
    <t>C</t>
    <phoneticPr fontId="1"/>
  </si>
  <si>
    <t>観艦式</t>
    <rPh sb="0" eb="3">
      <t>カンカンシキ</t>
    </rPh>
    <phoneticPr fontId="1"/>
  </si>
  <si>
    <t>A8</t>
    <phoneticPr fontId="1"/>
  </si>
  <si>
    <t>B9</t>
    <phoneticPr fontId="1"/>
  </si>
  <si>
    <t>B10</t>
    <phoneticPr fontId="1"/>
  </si>
  <si>
    <t>強行偵察任務</t>
    <rPh sb="0" eb="2">
      <t>キョウコウ</t>
    </rPh>
    <rPh sb="2" eb="4">
      <t>テイサツ</t>
    </rPh>
    <rPh sb="4" eb="6">
      <t>ニンム</t>
    </rPh>
    <phoneticPr fontId="1"/>
  </si>
  <si>
    <t>B11</t>
    <phoneticPr fontId="1"/>
  </si>
  <si>
    <t>ボーキサイト輸送任務</t>
    <rPh sb="6" eb="8">
      <t>ユソウ</t>
    </rPh>
    <rPh sb="8" eb="10">
      <t>ニンム</t>
    </rPh>
    <phoneticPr fontId="1"/>
  </si>
  <si>
    <t>B12</t>
    <phoneticPr fontId="1"/>
  </si>
  <si>
    <t>資源輸送任務</t>
    <rPh sb="0" eb="2">
      <t>シゲン</t>
    </rPh>
    <rPh sb="2" eb="4">
      <t>ユソウ</t>
    </rPh>
    <rPh sb="4" eb="6">
      <t>ニンム</t>
    </rPh>
    <phoneticPr fontId="1"/>
  </si>
  <si>
    <t>B13</t>
    <phoneticPr fontId="1"/>
  </si>
  <si>
    <t>鼠輸送作戦</t>
    <rPh sb="0" eb="1">
      <t>ネズミ</t>
    </rPh>
    <rPh sb="1" eb="3">
      <t>ユソウ</t>
    </rPh>
    <rPh sb="3" eb="5">
      <t>サクセン</t>
    </rPh>
    <phoneticPr fontId="1"/>
  </si>
  <si>
    <t>A</t>
    <phoneticPr fontId="1"/>
  </si>
  <si>
    <t>B14</t>
    <phoneticPr fontId="1"/>
  </si>
  <si>
    <t>包囲陸戦隊撤収作戦</t>
    <rPh sb="0" eb="2">
      <t>ホウイ</t>
    </rPh>
    <rPh sb="2" eb="4">
      <t>リクセン</t>
    </rPh>
    <rPh sb="4" eb="5">
      <t>タイ</t>
    </rPh>
    <rPh sb="5" eb="7">
      <t>テッシュウ</t>
    </rPh>
    <rPh sb="7" eb="9">
      <t>サクセン</t>
    </rPh>
    <phoneticPr fontId="1"/>
  </si>
  <si>
    <t>B15</t>
    <phoneticPr fontId="1"/>
  </si>
  <si>
    <t>囮機動部隊支援作戦</t>
    <rPh sb="0" eb="1">
      <t>オトリ</t>
    </rPh>
    <rPh sb="1" eb="3">
      <t>キドウ</t>
    </rPh>
    <rPh sb="3" eb="5">
      <t>ブタイ</t>
    </rPh>
    <rPh sb="5" eb="7">
      <t>シエン</t>
    </rPh>
    <rPh sb="7" eb="9">
      <t>サクセン</t>
    </rPh>
    <phoneticPr fontId="1"/>
  </si>
  <si>
    <t>S</t>
    <phoneticPr fontId="1"/>
  </si>
  <si>
    <t>ボーキ</t>
    <phoneticPr fontId="1"/>
  </si>
  <si>
    <t>12.7cm機銃</t>
    <rPh sb="6" eb="8">
      <t>キジュウ</t>
    </rPh>
    <phoneticPr fontId="1"/>
  </si>
  <si>
    <t>12.7cm連装砲</t>
    <rPh sb="6" eb="8">
      <t>レンソウ</t>
    </rPh>
    <rPh sb="8" eb="9">
      <t>ホウ</t>
    </rPh>
    <phoneticPr fontId="1"/>
  </si>
  <si>
    <t>10cm高角連装砲、10cm高角連装砲、</t>
    <rPh sb="4" eb="6">
      <t>コウカク</t>
    </rPh>
    <rPh sb="6" eb="8">
      <t>レンソウ</t>
    </rPh>
    <rPh sb="8" eb="9">
      <t>ホウ</t>
    </rPh>
    <phoneticPr fontId="1"/>
  </si>
  <si>
    <t>25mm, 14cm</t>
    <phoneticPr fontId="1"/>
  </si>
  <si>
    <t>長門</t>
    <rPh sb="0" eb="2">
      <t>ナガト</t>
    </rPh>
    <phoneticPr fontId="1"/>
  </si>
  <si>
    <t>長門</t>
    <rPh sb="0" eb="2">
      <t>ナガト</t>
    </rPh>
    <phoneticPr fontId="1"/>
  </si>
  <si>
    <t>B16</t>
    <phoneticPr fontId="1"/>
  </si>
  <si>
    <t>艦隊決戦援護</t>
    <rPh sb="0" eb="2">
      <t>カンタイ</t>
    </rPh>
    <rPh sb="2" eb="4">
      <t>ケッセン</t>
    </rPh>
    <rPh sb="4" eb="6">
      <t>エンゴ</t>
    </rPh>
    <phoneticPr fontId="1"/>
  </si>
  <si>
    <t>龍譲</t>
    <rPh sb="0" eb="1">
      <t>リュウ</t>
    </rPh>
    <rPh sb="1" eb="2">
      <t>ユズ</t>
    </rPh>
    <phoneticPr fontId="1"/>
  </si>
  <si>
    <t>失敗</t>
    <rPh sb="0" eb="2">
      <t>シッパイ</t>
    </rPh>
    <phoneticPr fontId="1"/>
  </si>
  <si>
    <t>時雨</t>
    <rPh sb="0" eb="2">
      <t>シグレ</t>
    </rPh>
    <phoneticPr fontId="1"/>
  </si>
  <si>
    <t>編成</t>
    <rPh sb="0" eb="2">
      <t>ヘンセイ</t>
    </rPh>
    <phoneticPr fontId="1"/>
  </si>
  <si>
    <t>由良</t>
    <rPh sb="0" eb="2">
      <t>ユラ</t>
    </rPh>
    <phoneticPr fontId="1"/>
  </si>
  <si>
    <t>2-3オリョール海</t>
    <rPh sb="8" eb="9">
      <t>カイ</t>
    </rPh>
    <phoneticPr fontId="1"/>
  </si>
  <si>
    <t>2-4沖ノ島</t>
    <rPh sb="3" eb="4">
      <t>オキ</t>
    </rPh>
    <rPh sb="5" eb="6">
      <t>シマ</t>
    </rPh>
    <phoneticPr fontId="1"/>
  </si>
  <si>
    <t>初雪</t>
    <rPh sb="0" eb="2">
      <t>ハツユキ</t>
    </rPh>
    <phoneticPr fontId="1"/>
  </si>
  <si>
    <t>重4駆2</t>
    <rPh sb="0" eb="1">
      <t>ジュウ</t>
    </rPh>
    <rPh sb="2" eb="3">
      <t>ク</t>
    </rPh>
    <phoneticPr fontId="1"/>
  </si>
  <si>
    <t>下</t>
    <rPh sb="0" eb="1">
      <t>シタ</t>
    </rPh>
    <phoneticPr fontId="1"/>
  </si>
  <si>
    <t>右</t>
    <rPh sb="0" eb="1">
      <t>ミギ</t>
    </rPh>
    <phoneticPr fontId="1"/>
  </si>
  <si>
    <t>雷3軽2駆1</t>
    <rPh sb="0" eb="1">
      <t>ライ</t>
    </rPh>
    <rPh sb="2" eb="3">
      <t>ケイ</t>
    </rPh>
    <rPh sb="4" eb="5">
      <t>ク</t>
    </rPh>
    <phoneticPr fontId="1"/>
  </si>
  <si>
    <t>僅差だがダメージ累積で大破3籍＋空母1となり 敵残り戦艦3 こちら戦艦2だったため野戦突入を断念</t>
    <rPh sb="0" eb="2">
      <t>キンサ</t>
    </rPh>
    <rPh sb="8" eb="10">
      <t>ルイセキ</t>
    </rPh>
    <rPh sb="11" eb="13">
      <t>タイハ</t>
    </rPh>
    <rPh sb="14" eb="15">
      <t>セキ</t>
    </rPh>
    <rPh sb="16" eb="18">
      <t>クウボ</t>
    </rPh>
    <rPh sb="23" eb="24">
      <t>テキ</t>
    </rPh>
    <rPh sb="24" eb="25">
      <t>ノコ</t>
    </rPh>
    <rPh sb="26" eb="28">
      <t>センカン</t>
    </rPh>
    <rPh sb="33" eb="35">
      <t>センカン</t>
    </rPh>
    <rPh sb="41" eb="43">
      <t>ヤセン</t>
    </rPh>
    <rPh sb="43" eb="45">
      <t>トツニュウ</t>
    </rPh>
    <rPh sb="46" eb="48">
      <t>ダンネン</t>
    </rPh>
    <phoneticPr fontId="1"/>
  </si>
  <si>
    <t>戦3駆3</t>
    <rPh sb="0" eb="1">
      <t>セン</t>
    </rPh>
    <rPh sb="2" eb="3">
      <t>ク</t>
    </rPh>
    <phoneticPr fontId="1"/>
  </si>
  <si>
    <t>着弾観測は駆逐をよく撃破していたが、最後の戦艦には1桁ダメージ～crt小破</t>
    <rPh sb="0" eb="2">
      <t>チャクダン</t>
    </rPh>
    <rPh sb="2" eb="4">
      <t>カンソク</t>
    </rPh>
    <rPh sb="5" eb="7">
      <t>クチク</t>
    </rPh>
    <rPh sb="10" eb="12">
      <t>ゲキハ</t>
    </rPh>
    <rPh sb="18" eb="20">
      <t>サイゴ</t>
    </rPh>
    <rPh sb="21" eb="23">
      <t>センカン</t>
    </rPh>
    <rPh sb="26" eb="27">
      <t>ケタ</t>
    </rPh>
    <rPh sb="35" eb="36">
      <t>ショウ</t>
    </rPh>
    <rPh sb="36" eb="37">
      <t>ヤブ</t>
    </rPh>
    <phoneticPr fontId="1"/>
  </si>
  <si>
    <t>夜戦まで到達できる装甲があれば</t>
    <rPh sb="0" eb="2">
      <t>ヤセン</t>
    </rPh>
    <rPh sb="4" eb="6">
      <t>トウタツ</t>
    </rPh>
    <rPh sb="9" eb="11">
      <t>ソウコウ</t>
    </rPh>
    <phoneticPr fontId="1"/>
  </si>
  <si>
    <t>軽3駆1</t>
    <rPh sb="0" eb="1">
      <t>ケイ</t>
    </rPh>
    <rPh sb="2" eb="3">
      <t>ク</t>
    </rPh>
    <phoneticPr fontId="1"/>
  </si>
  <si>
    <t>第六戦隊</t>
    <rPh sb="0" eb="2">
      <t>ダイロク</t>
    </rPh>
    <rPh sb="2" eb="4">
      <t>センタイ</t>
    </rPh>
    <phoneticPr fontId="1"/>
  </si>
  <si>
    <t>古鷹、加古、青葉、衣笠</t>
    <rPh sb="0" eb="1">
      <t>フル</t>
    </rPh>
    <rPh sb="1" eb="2">
      <t>タカ</t>
    </rPh>
    <rPh sb="3" eb="5">
      <t>カコ</t>
    </rPh>
    <rPh sb="6" eb="8">
      <t>アオバ</t>
    </rPh>
    <rPh sb="9" eb="11">
      <t>キヌガサ</t>
    </rPh>
    <phoneticPr fontId="1"/>
  </si>
  <si>
    <t>第六駆逐隊</t>
    <rPh sb="0" eb="2">
      <t>ダイロク</t>
    </rPh>
    <rPh sb="2" eb="4">
      <t>クチク</t>
    </rPh>
    <rPh sb="4" eb="5">
      <t>タイ</t>
    </rPh>
    <phoneticPr fontId="1"/>
  </si>
  <si>
    <t>電、雷、暁、響</t>
    <rPh sb="0" eb="1">
      <t>デン</t>
    </rPh>
    <rPh sb="2" eb="3">
      <t>カミナリ</t>
    </rPh>
    <rPh sb="4" eb="5">
      <t>アカツキ</t>
    </rPh>
    <rPh sb="6" eb="7">
      <t>ヒビ</t>
    </rPh>
    <phoneticPr fontId="1"/>
  </si>
  <si>
    <t>2-2バシー島沖</t>
    <rPh sb="7" eb="8">
      <t>トウオキ</t>
    </rPh>
    <phoneticPr fontId="1"/>
  </si>
  <si>
    <t>上</t>
    <rPh sb="0" eb="1">
      <t>ウエ</t>
    </rPh>
    <phoneticPr fontId="1"/>
  </si>
  <si>
    <t>天龍 龍田 多摩 球磨</t>
    <rPh sb="0" eb="2">
      <t>テンリュウ</t>
    </rPh>
    <rPh sb="3" eb="5">
      <t>タツタ</t>
    </rPh>
    <rPh sb="6" eb="8">
      <t>タマ</t>
    </rPh>
    <rPh sb="9" eb="11">
      <t>クマ</t>
    </rPh>
    <phoneticPr fontId="1"/>
  </si>
  <si>
    <t>千代田</t>
    <rPh sb="0" eb="3">
      <t>チヨダ</t>
    </rPh>
    <phoneticPr fontId="1"/>
  </si>
  <si>
    <t>加賀</t>
    <rPh sb="0" eb="2">
      <t>カガ</t>
    </rPh>
    <phoneticPr fontId="1"/>
  </si>
  <si>
    <t>1-右2-左3Boss</t>
    <rPh sb="2" eb="3">
      <t>ミギ</t>
    </rPh>
    <rPh sb="5" eb="6">
      <t>ヒダリ</t>
    </rPh>
    <phoneticPr fontId="1"/>
  </si>
  <si>
    <t>1</t>
    <phoneticPr fontId="1"/>
  </si>
  <si>
    <t>1-左2</t>
    <rPh sb="2" eb="3">
      <t>ヒダリ</t>
    </rPh>
    <phoneticPr fontId="1"/>
  </si>
  <si>
    <t>正規空母1重5</t>
    <rPh sb="0" eb="2">
      <t>セイキ</t>
    </rPh>
    <rPh sb="2" eb="4">
      <t>クウボ</t>
    </rPh>
    <rPh sb="5" eb="6">
      <t>ジュウ</t>
    </rPh>
    <phoneticPr fontId="1"/>
  </si>
  <si>
    <t>飛龍22/52/52/62で制空確保</t>
    <rPh sb="0" eb="1">
      <t>ト</t>
    </rPh>
    <rPh sb="1" eb="2">
      <t>リュウ</t>
    </rPh>
    <rPh sb="14" eb="16">
      <t>セイクウ</t>
    </rPh>
    <rPh sb="16" eb="18">
      <t>カクホ</t>
    </rPh>
    <phoneticPr fontId="1"/>
  </si>
  <si>
    <t>1-右2-右3</t>
    <rPh sb="2" eb="3">
      <t>ミギ</t>
    </rPh>
    <rPh sb="5" eb="6">
      <t>ミギ</t>
    </rPh>
    <phoneticPr fontId="1"/>
  </si>
  <si>
    <t>不知火</t>
    <rPh sb="0" eb="3">
      <t>シラヌイ</t>
    </rPh>
    <phoneticPr fontId="1"/>
  </si>
  <si>
    <t>瑞鳳52/52/62 千歳 瑞雲*2で制空確保</t>
    <rPh sb="0" eb="1">
      <t>ズイ</t>
    </rPh>
    <rPh sb="1" eb="2">
      <t>ホウ</t>
    </rPh>
    <rPh sb="11" eb="13">
      <t>チトセ</t>
    </rPh>
    <rPh sb="14" eb="15">
      <t>ズイ</t>
    </rPh>
    <rPh sb="15" eb="16">
      <t>ウン</t>
    </rPh>
    <rPh sb="19" eb="21">
      <t>セイクウ</t>
    </rPh>
    <rPh sb="21" eb="23">
      <t>カクホ</t>
    </rPh>
    <phoneticPr fontId="1"/>
  </si>
  <si>
    <t>1-4</t>
    <phoneticPr fontId="1"/>
  </si>
  <si>
    <t>軽空母2重4</t>
    <rPh sb="0" eb="1">
      <t>ケイ</t>
    </rPh>
    <rPh sb="1" eb="3">
      <t>クウボ</t>
    </rPh>
    <rPh sb="4" eb="5">
      <t>ジュウ</t>
    </rPh>
    <phoneticPr fontId="1"/>
  </si>
  <si>
    <t>時雨</t>
    <rPh sb="0" eb="2">
      <t>シグレ</t>
    </rPh>
    <phoneticPr fontId="1"/>
  </si>
  <si>
    <t>初春</t>
    <rPh sb="0" eb="2">
      <t>ハツハル</t>
    </rPh>
    <phoneticPr fontId="1"/>
  </si>
  <si>
    <t>青葉、満潮</t>
    <rPh sb="0" eb="2">
      <t>アオバ</t>
    </rPh>
    <rPh sb="3" eb="4">
      <t>ミ</t>
    </rPh>
    <rPh sb="4" eb="5">
      <t>シオ</t>
    </rPh>
    <phoneticPr fontId="1"/>
  </si>
  <si>
    <t>右-右Boss</t>
    <rPh sb="0" eb="1">
      <t>ミギ</t>
    </rPh>
    <rPh sb="2" eb="3">
      <t>ミギ</t>
    </rPh>
    <phoneticPr fontId="1"/>
  </si>
  <si>
    <t>軽空母1重5</t>
    <rPh sb="0" eb="1">
      <t>ケイ</t>
    </rPh>
    <rPh sb="1" eb="3">
      <t>クウボ</t>
    </rPh>
    <rPh sb="4" eb="5">
      <t>ジュウ</t>
    </rPh>
    <phoneticPr fontId="1"/>
  </si>
  <si>
    <t>飛鷹21/52/52/56 航空均衡</t>
    <rPh sb="0" eb="1">
      <t>ト</t>
    </rPh>
    <rPh sb="1" eb="2">
      <t>タカ</t>
    </rPh>
    <rPh sb="14" eb="16">
      <t>コウクウ</t>
    </rPh>
    <rPh sb="16" eb="18">
      <t>キンコウ</t>
    </rPh>
    <phoneticPr fontId="1"/>
  </si>
  <si>
    <t>150EXP</t>
    <phoneticPr fontId="1"/>
  </si>
  <si>
    <t>1-3</t>
    <phoneticPr fontId="1"/>
  </si>
  <si>
    <t>80EXP</t>
    <phoneticPr fontId="1"/>
  </si>
  <si>
    <t>上</t>
    <rPh sb="0" eb="1">
      <t>ウエ</t>
    </rPh>
    <phoneticPr fontId="1"/>
  </si>
  <si>
    <t>軽1駆3</t>
    <rPh sb="0" eb="1">
      <t>ケイ</t>
    </rPh>
    <rPh sb="2" eb="3">
      <t>ク</t>
    </rPh>
    <phoneticPr fontId="1"/>
  </si>
  <si>
    <t>初雪</t>
    <rPh sb="0" eb="2">
      <t>ハツユキ</t>
    </rPh>
    <phoneticPr fontId="1"/>
  </si>
  <si>
    <t>軽1軽母3水母2</t>
    <rPh sb="0" eb="1">
      <t>ケイ</t>
    </rPh>
    <rPh sb="2" eb="3">
      <t>ケイ</t>
    </rPh>
    <rPh sb="3" eb="4">
      <t>ボ</t>
    </rPh>
    <rPh sb="5" eb="6">
      <t>スイ</t>
    </rPh>
    <rPh sb="6" eb="7">
      <t>ボ</t>
    </rPh>
    <phoneticPr fontId="1"/>
  </si>
  <si>
    <t>上-下-下</t>
    <rPh sb="0" eb="1">
      <t>ウエ</t>
    </rPh>
    <rPh sb="2" eb="3">
      <t>シタ</t>
    </rPh>
    <rPh sb="4" eb="5">
      <t>シタ</t>
    </rPh>
    <phoneticPr fontId="1"/>
  </si>
  <si>
    <t>雷1軽3駆2</t>
    <rPh sb="0" eb="1">
      <t>ライ</t>
    </rPh>
    <rPh sb="2" eb="3">
      <t>ケイ</t>
    </rPh>
    <rPh sb="4" eb="5">
      <t>ク</t>
    </rPh>
    <phoneticPr fontId="1"/>
  </si>
  <si>
    <t>200EXP</t>
    <phoneticPr fontId="1"/>
  </si>
  <si>
    <t>右</t>
    <phoneticPr fontId="1"/>
  </si>
  <si>
    <t>最上、足柄、霞、荒塩</t>
    <rPh sb="0" eb="2">
      <t>モガミ</t>
    </rPh>
    <rPh sb="3" eb="5">
      <t>アシガラ</t>
    </rPh>
    <rPh sb="6" eb="7">
      <t>カスミ</t>
    </rPh>
    <rPh sb="8" eb="9">
      <t>アラ</t>
    </rPh>
    <rPh sb="9" eb="10">
      <t>シオ</t>
    </rPh>
    <phoneticPr fontId="1"/>
  </si>
  <si>
    <t xml:space="preserve">軽空母1戦4水母1 </t>
    <rPh sb="0" eb="1">
      <t>ケイ</t>
    </rPh>
    <rPh sb="1" eb="3">
      <t>クウボ</t>
    </rPh>
    <rPh sb="4" eb="5">
      <t>セン</t>
    </rPh>
    <rPh sb="6" eb="7">
      <t>スイ</t>
    </rPh>
    <rPh sb="7" eb="8">
      <t>ボ</t>
    </rPh>
    <phoneticPr fontId="1"/>
  </si>
  <si>
    <t>C18</t>
    <phoneticPr fontId="1"/>
  </si>
  <si>
    <t>航空機輸送作戦</t>
    <rPh sb="0" eb="3">
      <t>コウクウキ</t>
    </rPh>
    <rPh sb="3" eb="5">
      <t>ユソウ</t>
    </rPh>
    <rPh sb="5" eb="7">
      <t>サクセン</t>
    </rPh>
    <phoneticPr fontId="1"/>
  </si>
  <si>
    <t>木曽</t>
    <rPh sb="0" eb="2">
      <t>キソ</t>
    </rPh>
    <phoneticPr fontId="1"/>
  </si>
  <si>
    <t>上-右-上</t>
    <rPh sb="0" eb="1">
      <t>ウエ</t>
    </rPh>
    <rPh sb="2" eb="3">
      <t>ミギ</t>
    </rPh>
    <phoneticPr fontId="1"/>
  </si>
  <si>
    <t>上-右-右Boss</t>
    <rPh sb="0" eb="1">
      <t>ウエ</t>
    </rPh>
    <rPh sb="2" eb="3">
      <t>ミギ</t>
    </rPh>
    <phoneticPr fontId="1"/>
  </si>
  <si>
    <t>正規空母1 愛宕 高雄 鳥海 摩耶  高速戦艦1</t>
    <rPh sb="0" eb="2">
      <t>セイキ</t>
    </rPh>
    <rPh sb="2" eb="4">
      <t>クウボ</t>
    </rPh>
    <rPh sb="6" eb="8">
      <t>アタゴ</t>
    </rPh>
    <rPh sb="9" eb="11">
      <t>タカオ</t>
    </rPh>
    <rPh sb="12" eb="14">
      <t>チョウカイ</t>
    </rPh>
    <rPh sb="15" eb="17">
      <t>マヤ</t>
    </rPh>
    <rPh sb="19" eb="21">
      <t>コウソク</t>
    </rPh>
    <rPh sb="21" eb="23">
      <t>センカン</t>
    </rPh>
    <phoneticPr fontId="1"/>
  </si>
  <si>
    <t>正規空母1 扶桑 山城 最上 時雨 戦艦1</t>
    <rPh sb="0" eb="2">
      <t>セイキ</t>
    </rPh>
    <rPh sb="2" eb="4">
      <t>クウボ</t>
    </rPh>
    <rPh sb="6" eb="8">
      <t>フソウ</t>
    </rPh>
    <rPh sb="9" eb="11">
      <t>ヤマシロ</t>
    </rPh>
    <rPh sb="12" eb="14">
      <t>モガミ</t>
    </rPh>
    <rPh sb="15" eb="17">
      <t>シグレ</t>
    </rPh>
    <rPh sb="18" eb="20">
      <t>センカン</t>
    </rPh>
    <phoneticPr fontId="1"/>
  </si>
  <si>
    <t>長門</t>
    <rPh sb="0" eb="2">
      <t>ナガト</t>
    </rPh>
    <phoneticPr fontId="1"/>
  </si>
  <si>
    <t>天龍</t>
    <rPh sb="0" eb="2">
      <t>テンリュウ</t>
    </rPh>
    <phoneticPr fontId="1"/>
  </si>
  <si>
    <t>川内</t>
    <rPh sb="0" eb="2">
      <t>センダイ</t>
    </rPh>
    <phoneticPr fontId="1"/>
  </si>
  <si>
    <t>那智 足柄 木曽 多摩 正規空母1 戦艦1</t>
    <rPh sb="0" eb="2">
      <t>ナチ</t>
    </rPh>
    <rPh sb="3" eb="5">
      <t>アシガラ</t>
    </rPh>
    <rPh sb="6" eb="8">
      <t>キソ</t>
    </rPh>
    <rPh sb="9" eb="11">
      <t>タマ</t>
    </rPh>
    <rPh sb="12" eb="14">
      <t>セイキ</t>
    </rPh>
    <rPh sb="14" eb="16">
      <t>クウボ</t>
    </rPh>
    <rPh sb="18" eb="20">
      <t>センカン</t>
    </rPh>
    <phoneticPr fontId="1"/>
  </si>
  <si>
    <t>若葉 まるゆ 伊168</t>
    <rPh sb="0" eb="2">
      <t>ワカバ</t>
    </rPh>
    <rPh sb="7" eb="8">
      <t>イ</t>
    </rPh>
    <phoneticPr fontId="1"/>
  </si>
  <si>
    <t>鳥海</t>
    <rPh sb="0" eb="2">
      <t>チョウカイ</t>
    </rPh>
    <phoneticPr fontId="1"/>
  </si>
  <si>
    <t>航1戦1重4</t>
    <rPh sb="0" eb="1">
      <t>コウ</t>
    </rPh>
    <rPh sb="2" eb="3">
      <t>セン</t>
    </rPh>
    <rPh sb="4" eb="5">
      <t>ジュウ</t>
    </rPh>
    <phoneticPr fontId="1"/>
  </si>
  <si>
    <t>飛龍</t>
    <rPh sb="0" eb="1">
      <t>ヒ</t>
    </rPh>
    <rPh sb="1" eb="2">
      <t>リュウ</t>
    </rPh>
    <phoneticPr fontId="1"/>
  </si>
  <si>
    <t>鳳翔</t>
  </si>
  <si>
    <t>飛鷹 L49</t>
    <rPh sb="0" eb="1">
      <t>ヒ</t>
    </rPh>
    <rPh sb="1" eb="2">
      <t>ヨウ</t>
    </rPh>
    <phoneticPr fontId="1"/>
  </si>
  <si>
    <t>瑞鶴22/52/52/62で制空権確保、瑞鶴52/52/52/62で航空優勢</t>
    <rPh sb="0" eb="1">
      <t>ズイ</t>
    </rPh>
    <rPh sb="1" eb="2">
      <t>ツル</t>
    </rPh>
    <rPh sb="14" eb="17">
      <t>セイクウケン</t>
    </rPh>
    <rPh sb="17" eb="19">
      <t>カクホ</t>
    </rPh>
    <rPh sb="34" eb="36">
      <t>コウクウ</t>
    </rPh>
    <rPh sb="36" eb="38">
      <t>ユウセイ</t>
    </rPh>
    <phoneticPr fontId="1"/>
  </si>
  <si>
    <t>五十鈴</t>
    <rPh sb="0" eb="3">
      <t>イスズ</t>
    </rPh>
    <phoneticPr fontId="1"/>
  </si>
  <si>
    <t>97艦攻、失敗、25ｍｍ連装機銃、99艦爆、97艦攻</t>
    <rPh sb="2" eb="3">
      <t>カン</t>
    </rPh>
    <rPh sb="3" eb="4">
      <t>コウ</t>
    </rPh>
    <rPh sb="5" eb="7">
      <t>シッパイ</t>
    </rPh>
    <rPh sb="12" eb="14">
      <t>レンソウ</t>
    </rPh>
    <rPh sb="14" eb="16">
      <t>キジュウ</t>
    </rPh>
    <rPh sb="19" eb="20">
      <t>カン</t>
    </rPh>
    <rPh sb="20" eb="21">
      <t>バク</t>
    </rPh>
    <rPh sb="24" eb="25">
      <t>カン</t>
    </rPh>
    <rPh sb="25" eb="26">
      <t>コウ</t>
    </rPh>
    <phoneticPr fontId="1"/>
  </si>
  <si>
    <t>電</t>
    <rPh sb="0" eb="1">
      <t>デン</t>
    </rPh>
    <phoneticPr fontId="1"/>
  </si>
  <si>
    <t>軽空母1重5、正規空母1戦1重4、正規空母1戦1重2軽2</t>
    <rPh sb="0" eb="1">
      <t>ケイ</t>
    </rPh>
    <rPh sb="1" eb="3">
      <t>クウボ</t>
    </rPh>
    <rPh sb="4" eb="5">
      <t>ジュウ</t>
    </rPh>
    <rPh sb="7" eb="9">
      <t>セイキ</t>
    </rPh>
    <rPh sb="9" eb="11">
      <t>クウボ</t>
    </rPh>
    <rPh sb="12" eb="13">
      <t>セン</t>
    </rPh>
    <rPh sb="14" eb="15">
      <t>ジュウ</t>
    </rPh>
    <rPh sb="17" eb="19">
      <t>セイキ</t>
    </rPh>
    <rPh sb="19" eb="21">
      <t>クウボ</t>
    </rPh>
    <rPh sb="22" eb="23">
      <t>セン</t>
    </rPh>
    <rPh sb="24" eb="25">
      <t>ジュウ</t>
    </rPh>
    <rPh sb="26" eb="27">
      <t>ケイ</t>
    </rPh>
    <phoneticPr fontId="1"/>
  </si>
  <si>
    <t>軽空母2重4、正規空母1戦1重2軽2</t>
    <rPh sb="0" eb="1">
      <t>ケイ</t>
    </rPh>
    <rPh sb="1" eb="3">
      <t>クウボ</t>
    </rPh>
    <rPh sb="4" eb="5">
      <t>ジュウ</t>
    </rPh>
    <phoneticPr fontId="1"/>
  </si>
  <si>
    <t>軽空母1重5、正規空母1戦1重4、正規空母1戦1重2軽2</t>
    <rPh sb="0" eb="1">
      <t>ケイ</t>
    </rPh>
    <rPh sb="1" eb="3">
      <t>クウボ</t>
    </rPh>
    <rPh sb="4" eb="5">
      <t>ジュウ</t>
    </rPh>
    <rPh sb="7" eb="9">
      <t>セイキ</t>
    </rPh>
    <rPh sb="9" eb="11">
      <t>クウボ</t>
    </rPh>
    <rPh sb="12" eb="13">
      <t>セン</t>
    </rPh>
    <rPh sb="14" eb="15">
      <t>ジュウ</t>
    </rPh>
    <phoneticPr fontId="1"/>
  </si>
  <si>
    <t>12.7mm機銃</t>
    <rPh sb="6" eb="8">
      <t>キジュウ</t>
    </rPh>
    <phoneticPr fontId="1"/>
  </si>
  <si>
    <t>61cm四連装酸素魚雷,10cm連装高角砲, 61cm三連装魚雷、14ｃｍ単装砲</t>
    <rPh sb="4" eb="6">
      <t>ヨンレン</t>
    </rPh>
    <rPh sb="6" eb="7">
      <t>ソウ</t>
    </rPh>
    <rPh sb="7" eb="9">
      <t>サンソ</t>
    </rPh>
    <rPh sb="9" eb="11">
      <t>ギョライ</t>
    </rPh>
    <rPh sb="16" eb="18">
      <t>レンソウ</t>
    </rPh>
    <rPh sb="18" eb="20">
      <t>コウカク</t>
    </rPh>
    <rPh sb="20" eb="21">
      <t>ホウ</t>
    </rPh>
    <rPh sb="27" eb="28">
      <t>サン</t>
    </rPh>
    <rPh sb="28" eb="30">
      <t>レンソウ</t>
    </rPh>
    <rPh sb="30" eb="32">
      <t>ギョライ</t>
    </rPh>
    <rPh sb="37" eb="38">
      <t>タン</t>
    </rPh>
    <rPh sb="38" eb="39">
      <t>ソウ</t>
    </rPh>
    <rPh sb="39" eb="40">
      <t>ホウ</t>
    </rPh>
    <phoneticPr fontId="1"/>
  </si>
  <si>
    <t>99艦爆、96艦戦、失敗</t>
    <rPh sb="2" eb="3">
      <t>カン</t>
    </rPh>
    <rPh sb="3" eb="4">
      <t>バク</t>
    </rPh>
    <rPh sb="7" eb="8">
      <t>カン</t>
    </rPh>
    <rPh sb="8" eb="9">
      <t>セン</t>
    </rPh>
    <rPh sb="10" eb="12">
      <t>シッパイ</t>
    </rPh>
    <phoneticPr fontId="1"/>
  </si>
  <si>
    <t>ドラム缶、7.7ｍｍ機銃</t>
    <rPh sb="3" eb="4">
      <t>カン</t>
    </rPh>
    <rPh sb="10" eb="12">
      <t>キジュウ</t>
    </rPh>
    <phoneticPr fontId="1"/>
  </si>
  <si>
    <t>龍田</t>
    <rPh sb="0" eb="2">
      <t>タツタ</t>
    </rPh>
    <phoneticPr fontId="1"/>
  </si>
  <si>
    <t>7.7mm機銃</t>
    <rPh sb="5" eb="7">
      <t>キジュウ</t>
    </rPh>
    <phoneticPr fontId="1"/>
  </si>
  <si>
    <t>隼鷹</t>
    <rPh sb="0" eb="1">
      <t>ハヤブサ</t>
    </rPh>
    <rPh sb="1" eb="2">
      <t>タカ</t>
    </rPh>
    <phoneticPr fontId="1"/>
  </si>
  <si>
    <t>12cm単装砲</t>
    <rPh sb="4" eb="5">
      <t>タン</t>
    </rPh>
    <rPh sb="5" eb="6">
      <t>ソウ</t>
    </rPh>
    <rPh sb="6" eb="7">
      <t>ホウ</t>
    </rPh>
    <phoneticPr fontId="1"/>
  </si>
  <si>
    <t>61cm三連装魚雷</t>
    <rPh sb="4" eb="5">
      <t>サン</t>
    </rPh>
    <rPh sb="5" eb="7">
      <t>レンソウ</t>
    </rPh>
    <rPh sb="7" eb="9">
      <t>ギョライ</t>
    </rPh>
    <phoneticPr fontId="1"/>
  </si>
  <si>
    <t>右</t>
    <rPh sb="0" eb="1">
      <t>ミギ</t>
    </rPh>
    <phoneticPr fontId="1"/>
  </si>
  <si>
    <t>航2戦4</t>
    <rPh sb="0" eb="1">
      <t>コウ</t>
    </rPh>
    <rPh sb="2" eb="3">
      <t>セン</t>
    </rPh>
    <phoneticPr fontId="1"/>
  </si>
  <si>
    <t>300EXP</t>
    <phoneticPr fontId="1"/>
  </si>
  <si>
    <t>右-下-右</t>
    <rPh sb="0" eb="1">
      <t>ミギ</t>
    </rPh>
    <rPh sb="2" eb="3">
      <t>シタ</t>
    </rPh>
    <rPh sb="4" eb="5">
      <t>ミギ</t>
    </rPh>
    <phoneticPr fontId="1"/>
  </si>
  <si>
    <t>扶桑</t>
    <rPh sb="0" eb="2">
      <t>フソウ</t>
    </rPh>
    <phoneticPr fontId="1"/>
  </si>
  <si>
    <t>右-下-右-右</t>
    <rPh sb="0" eb="1">
      <t>ミギ</t>
    </rPh>
    <rPh sb="2" eb="3">
      <t>シタ</t>
    </rPh>
    <rPh sb="4" eb="5">
      <t>ミギ</t>
    </rPh>
    <rPh sb="6" eb="7">
      <t>ミギ</t>
    </rPh>
    <phoneticPr fontId="1"/>
  </si>
  <si>
    <t>右-下-右-右-右上</t>
    <rPh sb="0" eb="1">
      <t>ミギ</t>
    </rPh>
    <rPh sb="2" eb="3">
      <t>シタ</t>
    </rPh>
    <rPh sb="4" eb="5">
      <t>ミギ</t>
    </rPh>
    <rPh sb="6" eb="7">
      <t>ミギ</t>
    </rPh>
    <rPh sb="8" eb="10">
      <t>ミギウエ</t>
    </rPh>
    <phoneticPr fontId="1"/>
  </si>
  <si>
    <t>赤城：流星/天山/62艦爆/彩雲</t>
    <rPh sb="0" eb="2">
      <t>アカギ</t>
    </rPh>
    <rPh sb="3" eb="5">
      <t>リュウセイ</t>
    </rPh>
    <rPh sb="6" eb="8">
      <t>テンザン</t>
    </rPh>
    <rPh sb="11" eb="12">
      <t>カン</t>
    </rPh>
    <rPh sb="12" eb="13">
      <t>バク</t>
    </rPh>
    <rPh sb="14" eb="16">
      <t>サイウン</t>
    </rPh>
    <phoneticPr fontId="1"/>
  </si>
  <si>
    <t>加賀：流星/彗星一二型甲/ 62艦爆/彗星</t>
    <rPh sb="0" eb="2">
      <t>カガ</t>
    </rPh>
    <rPh sb="3" eb="5">
      <t>リュウセイ</t>
    </rPh>
    <rPh sb="6" eb="8">
      <t>スイセイ</t>
    </rPh>
    <rPh sb="8" eb="9">
      <t>イチ</t>
    </rPh>
    <rPh sb="9" eb="10">
      <t>ニ</t>
    </rPh>
    <rPh sb="10" eb="11">
      <t>ガタ</t>
    </rPh>
    <rPh sb="11" eb="12">
      <t>コウ</t>
    </rPh>
    <rPh sb="16" eb="17">
      <t>カン</t>
    </rPh>
    <rPh sb="17" eb="18">
      <t>バク</t>
    </rPh>
    <rPh sb="19" eb="21">
      <t>スイセイ</t>
    </rPh>
    <phoneticPr fontId="1"/>
  </si>
  <si>
    <t>L20, 敵艦戦無いため、艦攻、艦爆大目にしたことで、駆逐・雷巡を1～3撃破でき、</t>
    <rPh sb="5" eb="6">
      <t>テキ</t>
    </rPh>
    <rPh sb="6" eb="7">
      <t>カン</t>
    </rPh>
    <rPh sb="7" eb="8">
      <t>セン</t>
    </rPh>
    <rPh sb="8" eb="9">
      <t>ナ</t>
    </rPh>
    <rPh sb="13" eb="14">
      <t>カン</t>
    </rPh>
    <rPh sb="14" eb="15">
      <t>コウ</t>
    </rPh>
    <rPh sb="16" eb="17">
      <t>カン</t>
    </rPh>
    <rPh sb="17" eb="18">
      <t>バク</t>
    </rPh>
    <rPh sb="18" eb="20">
      <t>オオメ</t>
    </rPh>
    <rPh sb="27" eb="29">
      <t>クチク</t>
    </rPh>
    <rPh sb="30" eb="31">
      <t>ライ</t>
    </rPh>
    <rPh sb="31" eb="32">
      <t>ジュン</t>
    </rPh>
    <rPh sb="36" eb="38">
      <t>ゲキハ</t>
    </rPh>
    <phoneticPr fontId="1"/>
  </si>
  <si>
    <t>大型艦に砲撃を集中できた。</t>
    <rPh sb="0" eb="2">
      <t>オオガタ</t>
    </rPh>
    <rPh sb="2" eb="3">
      <t>カン</t>
    </rPh>
    <rPh sb="4" eb="6">
      <t>ホウゲキ</t>
    </rPh>
    <rPh sb="7" eb="9">
      <t>シュウチュウ</t>
    </rPh>
    <phoneticPr fontId="1"/>
  </si>
  <si>
    <t>航1軽母1戦2重2</t>
  </si>
  <si>
    <t>2-1カムラン半島</t>
    <rPh sb="7" eb="9">
      <t>ハントウ</t>
    </rPh>
    <phoneticPr fontId="1"/>
  </si>
  <si>
    <t>1-5対潜哨戒</t>
    <rPh sb="3" eb="4">
      <t>タイ</t>
    </rPh>
    <rPh sb="4" eb="5">
      <t>セン</t>
    </rPh>
    <rPh sb="5" eb="7">
      <t>ショウカイ</t>
    </rPh>
    <phoneticPr fontId="1"/>
  </si>
  <si>
    <t>120EXP</t>
    <phoneticPr fontId="1"/>
  </si>
  <si>
    <t>右--下</t>
    <rPh sb="0" eb="1">
      <t>ミギ</t>
    </rPh>
    <rPh sb="3" eb="4">
      <t>シタ</t>
    </rPh>
    <phoneticPr fontId="1"/>
  </si>
  <si>
    <t>右--下-右-右</t>
    <rPh sb="0" eb="1">
      <t>ミギ</t>
    </rPh>
    <rPh sb="3" eb="4">
      <t>シタ</t>
    </rPh>
    <rPh sb="5" eb="6">
      <t>ミギ</t>
    </rPh>
    <rPh sb="7" eb="8">
      <t>ミギ</t>
    </rPh>
    <phoneticPr fontId="1"/>
  </si>
  <si>
    <t>青葉、由良</t>
    <rPh sb="0" eb="2">
      <t>アオバ</t>
    </rPh>
    <rPh sb="3" eb="5">
      <t>ユラ</t>
    </rPh>
    <phoneticPr fontId="1"/>
  </si>
  <si>
    <t>軽空母2重4、航戦2重2軽母2</t>
    <rPh sb="0" eb="1">
      <t>ケイ</t>
    </rPh>
    <rPh sb="1" eb="3">
      <t>クウボ</t>
    </rPh>
    <rPh sb="4" eb="5">
      <t>ジュウ</t>
    </rPh>
    <rPh sb="7" eb="8">
      <t>コウ</t>
    </rPh>
    <rPh sb="8" eb="9">
      <t>セン</t>
    </rPh>
    <rPh sb="10" eb="11">
      <t>ジュウ</t>
    </rPh>
    <rPh sb="12" eb="13">
      <t>ケイ</t>
    </rPh>
    <rPh sb="13" eb="14">
      <t>ボ</t>
    </rPh>
    <phoneticPr fontId="1"/>
  </si>
  <si>
    <t>右-右-右下-右Boss</t>
    <rPh sb="0" eb="1">
      <t>ミギ</t>
    </rPh>
    <rPh sb="2" eb="3">
      <t>ミギ</t>
    </rPh>
    <rPh sb="4" eb="6">
      <t>ミギシタ</t>
    </rPh>
    <rPh sb="7" eb="8">
      <t>ミギ</t>
    </rPh>
    <phoneticPr fontId="1"/>
  </si>
  <si>
    <t>3-1モーレイ海</t>
    <rPh sb="0" eb="8">
      <t>カイ</t>
    </rPh>
    <phoneticPr fontId="1"/>
  </si>
  <si>
    <t>戦1軽母2重3</t>
    <rPh sb="0" eb="1">
      <t>セン</t>
    </rPh>
    <rPh sb="2" eb="3">
      <t>ケイ</t>
    </rPh>
    <rPh sb="3" eb="4">
      <t>ボ</t>
    </rPh>
    <rPh sb="5" eb="6">
      <t>ジュウ</t>
    </rPh>
    <phoneticPr fontId="1"/>
  </si>
  <si>
    <t>E軽1E軽2E駆3</t>
    <rPh sb="1" eb="2">
      <t>ケイ</t>
    </rPh>
    <rPh sb="4" eb="5">
      <t>ケイ</t>
    </rPh>
    <rPh sb="7" eb="8">
      <t>ク</t>
    </rPh>
    <phoneticPr fontId="1"/>
  </si>
  <si>
    <t>310EXP</t>
    <phoneticPr fontId="1"/>
  </si>
  <si>
    <t>軽母3駆3</t>
    <rPh sb="0" eb="1">
      <t>ケイ</t>
    </rPh>
    <rPh sb="1" eb="2">
      <t>ボ</t>
    </rPh>
    <rPh sb="3" eb="4">
      <t>ク</t>
    </rPh>
    <phoneticPr fontId="1"/>
  </si>
  <si>
    <t>104で航空均衡 飛鷹62/52/52/0　、龍譲62/52/0</t>
    <rPh sb="4" eb="6">
      <t>コウクウ</t>
    </rPh>
    <rPh sb="6" eb="8">
      <t>キンコウ</t>
    </rPh>
    <rPh sb="9" eb="10">
      <t>ヒ</t>
    </rPh>
    <rPh sb="10" eb="11">
      <t>ヨウ</t>
    </rPh>
    <rPh sb="23" eb="24">
      <t>リュウ</t>
    </rPh>
    <rPh sb="24" eb="25">
      <t>ジョウ</t>
    </rPh>
    <phoneticPr fontId="1"/>
  </si>
  <si>
    <t>左</t>
    <rPh sb="0" eb="1">
      <t>ヒダリ</t>
    </rPh>
    <phoneticPr fontId="1"/>
  </si>
  <si>
    <t>軽母1</t>
    <rPh sb="0" eb="1">
      <t>ケイ</t>
    </rPh>
    <rPh sb="1" eb="2">
      <t>ボ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</si>
  <si>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三式弾、彗星一二式甲、天山</t>
    </r>
    <r>
      <rPr>
        <sz val="11"/>
        <color theme="1"/>
        <rFont val="ＭＳ Ｐゴシック"/>
        <family val="3"/>
        <charset val="128"/>
        <scheme val="minor"/>
      </rPr>
      <t>、13号電探、瑞雲、零式水偵</t>
    </r>
    <rPh sb="0" eb="1">
      <t>サン</t>
    </rPh>
    <rPh sb="1" eb="2">
      <t>シキ</t>
    </rPh>
    <rPh sb="2" eb="3">
      <t>ダン</t>
    </rPh>
    <rPh sb="4" eb="6">
      <t>スイセイ</t>
    </rPh>
    <rPh sb="6" eb="7">
      <t>イチ</t>
    </rPh>
    <rPh sb="7" eb="8">
      <t>ニ</t>
    </rPh>
    <rPh sb="8" eb="9">
      <t>シキ</t>
    </rPh>
    <rPh sb="9" eb="10">
      <t>コウ</t>
    </rPh>
    <rPh sb="11" eb="13">
      <t>テンザン</t>
    </rPh>
    <rPh sb="16" eb="17">
      <t>ゴウ</t>
    </rPh>
    <rPh sb="17" eb="19">
      <t>デンタン</t>
    </rPh>
    <rPh sb="20" eb="21">
      <t>ズイ</t>
    </rPh>
    <rPh sb="21" eb="22">
      <t>ウン</t>
    </rPh>
    <rPh sb="23" eb="25">
      <t>レイシキ</t>
    </rPh>
    <rPh sb="25" eb="26">
      <t>スイ</t>
    </rPh>
    <rPh sb="26" eb="27">
      <t>テイ</t>
    </rPh>
    <phoneticPr fontId="1"/>
  </si>
  <si>
    <t>飛鷹 L51</t>
    <rPh sb="0" eb="1">
      <t>ヒ</t>
    </rPh>
    <rPh sb="1" eb="2">
      <t>ヨウ</t>
    </rPh>
    <phoneticPr fontId="1"/>
  </si>
  <si>
    <t>1-1</t>
    <phoneticPr fontId="1"/>
  </si>
  <si>
    <t>右-上</t>
    <rPh sb="0" eb="1">
      <t>ミギ</t>
    </rPh>
    <rPh sb="2" eb="3">
      <t>ウエ</t>
    </rPh>
    <phoneticPr fontId="1"/>
  </si>
  <si>
    <t>駆1</t>
    <rPh sb="0" eb="1">
      <t>ク</t>
    </rPh>
    <phoneticPr fontId="1"/>
  </si>
  <si>
    <t>30EXP</t>
    <phoneticPr fontId="1"/>
  </si>
  <si>
    <t>駆2</t>
    <rPh sb="0" eb="1">
      <t>ク</t>
    </rPh>
    <phoneticPr fontId="1"/>
  </si>
  <si>
    <t>1-2</t>
    <phoneticPr fontId="1"/>
  </si>
  <si>
    <t>下ー下</t>
    <rPh sb="0" eb="1">
      <t>シタ</t>
    </rPh>
    <rPh sb="2" eb="3">
      <t>シタ</t>
    </rPh>
    <phoneticPr fontId="1"/>
  </si>
  <si>
    <t>50EXP</t>
    <phoneticPr fontId="1"/>
  </si>
  <si>
    <t>軽1駆2</t>
    <rPh sb="0" eb="1">
      <t>ケイ</t>
    </rPh>
    <rPh sb="2" eb="3">
      <t>ク</t>
    </rPh>
    <phoneticPr fontId="1"/>
  </si>
  <si>
    <t>下-下</t>
    <rPh sb="0" eb="1">
      <t>シタ</t>
    </rPh>
    <rPh sb="2" eb="3">
      <t>シタ</t>
    </rPh>
    <phoneticPr fontId="1"/>
  </si>
  <si>
    <t>重1軽1軽母1水母1駆2</t>
    <rPh sb="0" eb="1">
      <t>ジュウ</t>
    </rPh>
    <rPh sb="2" eb="3">
      <t>ケイ</t>
    </rPh>
    <rPh sb="4" eb="5">
      <t>ケイ</t>
    </rPh>
    <rPh sb="5" eb="6">
      <t>ボ</t>
    </rPh>
    <rPh sb="7" eb="8">
      <t>スイ</t>
    </rPh>
    <rPh sb="8" eb="9">
      <t>ボ</t>
    </rPh>
    <rPh sb="10" eb="11">
      <t>ク</t>
    </rPh>
    <phoneticPr fontId="1"/>
  </si>
  <si>
    <t>深雪</t>
    <rPh sb="0" eb="2">
      <t>ミユキ</t>
    </rPh>
    <phoneticPr fontId="1"/>
  </si>
  <si>
    <t>下-下-右</t>
    <rPh sb="0" eb="1">
      <t>シタ</t>
    </rPh>
    <rPh sb="2" eb="3">
      <t>シタ</t>
    </rPh>
    <rPh sb="4" eb="5">
      <t>ミギ</t>
    </rPh>
    <phoneticPr fontId="1"/>
  </si>
  <si>
    <t>右-下Boss</t>
    <rPh sb="0" eb="1">
      <t>ミギ</t>
    </rPh>
    <rPh sb="2" eb="3">
      <t>シタ</t>
    </rPh>
    <phoneticPr fontId="1"/>
  </si>
  <si>
    <t>上-上</t>
    <rPh sb="0" eb="1">
      <t>ウエ</t>
    </rPh>
    <rPh sb="2" eb="3">
      <t>ウエ</t>
    </rPh>
    <phoneticPr fontId="1"/>
  </si>
  <si>
    <t>軽2駆3</t>
    <rPh sb="0" eb="1">
      <t>ケイ</t>
    </rPh>
    <rPh sb="2" eb="3">
      <t>ク</t>
    </rPh>
    <phoneticPr fontId="1"/>
  </si>
  <si>
    <t>睦月</t>
    <rPh sb="0" eb="2">
      <t>ムツキ</t>
    </rPh>
    <phoneticPr fontId="1"/>
  </si>
  <si>
    <t>弾-15</t>
    <rPh sb="0" eb="1">
      <t>タマ</t>
    </rPh>
    <phoneticPr fontId="1"/>
  </si>
  <si>
    <t>右-右</t>
    <rPh sb="0" eb="1">
      <t>ミギ</t>
    </rPh>
    <rPh sb="2" eb="3">
      <t>ミギ</t>
    </rPh>
    <phoneticPr fontId="1"/>
  </si>
  <si>
    <t>燃+15</t>
    <rPh sb="0" eb="1">
      <t>ネン</t>
    </rPh>
    <phoneticPr fontId="1"/>
  </si>
  <si>
    <t>右-右-右Boss</t>
    <rPh sb="0" eb="1">
      <t>ミギ</t>
    </rPh>
    <rPh sb="2" eb="3">
      <t>ミギ</t>
    </rPh>
    <rPh sb="4" eb="5">
      <t>ミギ</t>
    </rPh>
    <phoneticPr fontId="1"/>
  </si>
  <si>
    <t>上-右-右Boss</t>
    <rPh sb="0" eb="1">
      <t>ウエ</t>
    </rPh>
    <rPh sb="2" eb="3">
      <t>ミギ</t>
    </rPh>
    <rPh sb="4" eb="5">
      <t>ミギ</t>
    </rPh>
    <phoneticPr fontId="1"/>
  </si>
  <si>
    <t>軽母3軽3</t>
    <rPh sb="0" eb="1">
      <t>ケイ</t>
    </rPh>
    <rPh sb="1" eb="2">
      <t>ボ</t>
    </rPh>
    <rPh sb="3" eb="4">
      <t>ケイ</t>
    </rPh>
    <phoneticPr fontId="1"/>
  </si>
  <si>
    <t>弾+20</t>
    <rPh sb="0" eb="1">
      <t>タマ</t>
    </rPh>
    <phoneticPr fontId="1"/>
  </si>
  <si>
    <t>龍譲</t>
    <rPh sb="0" eb="1">
      <t>リュウ</t>
    </rPh>
    <rPh sb="1" eb="2">
      <t>ジョウ</t>
    </rPh>
    <phoneticPr fontId="1"/>
  </si>
  <si>
    <t>飛鷹</t>
    <rPh sb="0" eb="1">
      <t>ヒ</t>
    </rPh>
    <rPh sb="1" eb="2">
      <t>ヨウ</t>
    </rPh>
    <phoneticPr fontId="1"/>
  </si>
  <si>
    <t>瑞鳳</t>
    <rPh sb="0" eb="1">
      <t>ズイ</t>
    </rPh>
    <rPh sb="1" eb="2">
      <t>ホウ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</si>
  <si>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10cm連装高角砲、水中聴音機、瑞雲</t>
    </r>
    <r>
      <rPr>
        <sz val="11"/>
        <color theme="1"/>
        <rFont val="ＭＳ Ｐゴシック"/>
        <family val="2"/>
        <charset val="128"/>
        <scheme val="minor"/>
      </rPr>
      <t>、零式水上偵察機</t>
    </r>
    <rPh sb="4" eb="6">
      <t>レンソウ</t>
    </rPh>
    <rPh sb="6" eb="8">
      <t>コウカク</t>
    </rPh>
    <rPh sb="8" eb="9">
      <t>ホウ</t>
    </rPh>
    <rPh sb="10" eb="12">
      <t>スイチュウ</t>
    </rPh>
    <rPh sb="12" eb="14">
      <t>チョウオン</t>
    </rPh>
    <rPh sb="14" eb="15">
      <t>キ</t>
    </rPh>
    <rPh sb="16" eb="17">
      <t>ズイ</t>
    </rPh>
    <rPh sb="17" eb="18">
      <t>ウン</t>
    </rPh>
    <rPh sb="19" eb="21">
      <t>ゼロシキ</t>
    </rPh>
    <rPh sb="21" eb="23">
      <t>スイジョウ</t>
    </rPh>
    <rPh sb="23" eb="26">
      <t>テイサツキ</t>
    </rPh>
    <phoneticPr fontId="1"/>
  </si>
  <si>
    <t>E潜2潜3</t>
    <rPh sb="1" eb="2">
      <t>セン</t>
    </rPh>
    <rPh sb="3" eb="4">
      <t>セン</t>
    </rPh>
    <phoneticPr fontId="1"/>
  </si>
  <si>
    <t>右-右-右</t>
    <rPh sb="0" eb="1">
      <t>ミギ</t>
    </rPh>
    <rPh sb="2" eb="3">
      <t>ミギ</t>
    </rPh>
    <rPh sb="4" eb="5">
      <t>ミギ</t>
    </rPh>
    <phoneticPr fontId="1"/>
  </si>
  <si>
    <t>軽母1軽1駆4</t>
    <rPh sb="0" eb="1">
      <t>ケイ</t>
    </rPh>
    <rPh sb="1" eb="2">
      <t>ボ</t>
    </rPh>
    <rPh sb="3" eb="4">
      <t>ケイ</t>
    </rPh>
    <rPh sb="5" eb="6">
      <t>ク</t>
    </rPh>
    <phoneticPr fontId="1"/>
  </si>
  <si>
    <t>110EXP</t>
    <phoneticPr fontId="1"/>
  </si>
  <si>
    <t>1-6鎮守府近海航路</t>
    <rPh sb="3" eb="6">
      <t>チンジュフ</t>
    </rPh>
    <rPh sb="6" eb="8">
      <t>キンカイ</t>
    </rPh>
    <rPh sb="8" eb="10">
      <t>コウロ</t>
    </rPh>
    <phoneticPr fontId="1"/>
  </si>
  <si>
    <t>2-5沖ノ島沖</t>
    <rPh sb="3" eb="4">
      <t>オキ</t>
    </rPh>
    <rPh sb="5" eb="6">
      <t>シマ</t>
    </rPh>
    <rPh sb="6" eb="7">
      <t>オキ</t>
    </rPh>
    <phoneticPr fontId="1"/>
  </si>
  <si>
    <t>250EXP</t>
    <phoneticPr fontId="1"/>
  </si>
  <si>
    <t>軽1雷2軽1駆2</t>
    <rPh sb="0" eb="1">
      <t>ケイ</t>
    </rPh>
    <rPh sb="2" eb="3">
      <t>ライ</t>
    </rPh>
    <rPh sb="4" eb="5">
      <t>ケイ</t>
    </rPh>
    <rPh sb="6" eb="7">
      <t>ク</t>
    </rPh>
    <phoneticPr fontId="1"/>
  </si>
  <si>
    <t>潜1</t>
    <rPh sb="0" eb="1">
      <t>セン</t>
    </rPh>
    <phoneticPr fontId="1"/>
  </si>
  <si>
    <t>右上</t>
    <rPh sb="0" eb="2">
      <t>ミギウエ</t>
    </rPh>
    <phoneticPr fontId="1"/>
  </si>
  <si>
    <t>軽母3戦1重2</t>
    <rPh sb="0" eb="1">
      <t>ケイ</t>
    </rPh>
    <rPh sb="1" eb="2">
      <t>ボ</t>
    </rPh>
    <rPh sb="3" eb="4">
      <t>セン</t>
    </rPh>
    <rPh sb="5" eb="6">
      <t>ジュウ</t>
    </rPh>
    <phoneticPr fontId="1"/>
  </si>
  <si>
    <t>右上-右</t>
    <rPh sb="0" eb="2">
      <t>ミギウエ</t>
    </rPh>
    <rPh sb="3" eb="4">
      <t>ミギ</t>
    </rPh>
    <phoneticPr fontId="1"/>
  </si>
  <si>
    <t>＊＋</t>
    <phoneticPr fontId="1"/>
  </si>
  <si>
    <t>右上-右-右上</t>
    <rPh sb="0" eb="2">
      <t>ミギウエ</t>
    </rPh>
    <rPh sb="3" eb="4">
      <t>ミギ</t>
    </rPh>
    <rPh sb="5" eb="6">
      <t>ミギ</t>
    </rPh>
    <rPh sb="6" eb="7">
      <t>ウエ</t>
    </rPh>
    <phoneticPr fontId="1"/>
  </si>
  <si>
    <t>ボーキ＋15</t>
    <phoneticPr fontId="1"/>
  </si>
  <si>
    <t>右上-右-右上-右Boss</t>
    <rPh sb="0" eb="2">
      <t>ミギウエ</t>
    </rPh>
    <rPh sb="3" eb="4">
      <t>ミギ</t>
    </rPh>
    <rPh sb="5" eb="6">
      <t>ミギ</t>
    </rPh>
    <rPh sb="6" eb="7">
      <t>ウエ</t>
    </rPh>
    <rPh sb="8" eb="9">
      <t>ミギ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</si>
  <si>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戦1</t>
    </r>
    <r>
      <rPr>
        <sz val="11"/>
        <color theme="1"/>
        <rFont val="ＭＳ Ｐゴシック"/>
        <family val="2"/>
        <charset val="128"/>
        <scheme val="minor"/>
      </rPr>
      <t>雷1軽1駆3</t>
    </r>
    <rPh sb="0" eb="1">
      <t>セン</t>
    </rPh>
    <rPh sb="2" eb="3">
      <t>ライ</t>
    </rPh>
    <rPh sb="4" eb="5">
      <t>ケイ</t>
    </rPh>
    <rPh sb="6" eb="7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</si>
  <si>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重2</t>
    </r>
    <r>
      <rPr>
        <sz val="11"/>
        <color theme="1"/>
        <rFont val="ＭＳ Ｐゴシック"/>
        <family val="2"/>
        <charset val="128"/>
        <scheme val="minor"/>
      </rPr>
      <t>駆2</t>
    </r>
    <rPh sb="0" eb="1">
      <t>ジュウ</t>
    </rPh>
    <rPh sb="2" eb="3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</si>
  <si>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重2</t>
    </r>
    <r>
      <rPr>
        <sz val="11"/>
        <color theme="1"/>
        <rFont val="ＭＳ Ｐゴシック"/>
        <family val="2"/>
        <charset val="128"/>
        <scheme val="minor"/>
      </rPr>
      <t>駆3</t>
    </r>
    <rPh sb="0" eb="1">
      <t>ジュウ</t>
    </rPh>
    <rPh sb="2" eb="3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</si>
  <si>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航2重2</t>
    </r>
    <r>
      <rPr>
        <sz val="11"/>
        <color theme="1"/>
        <rFont val="ＭＳ Ｐゴシック"/>
        <family val="2"/>
        <charset val="128"/>
        <scheme val="minor"/>
      </rPr>
      <t>駆2</t>
    </r>
    <rPh sb="0" eb="1">
      <t>コウ</t>
    </rPh>
    <rPh sb="2" eb="3">
      <t>ジュウ</t>
    </rPh>
    <rPh sb="4" eb="5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</si>
  <si>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重*</t>
    </r>
    <r>
      <rPr>
        <sz val="11"/>
        <color theme="1"/>
        <rFont val="ＭＳ Ｐゴシック"/>
        <family val="2"/>
        <charset val="128"/>
        <scheme val="minor"/>
      </rPr>
      <t>軽*駆*</t>
    </r>
    <rPh sb="0" eb="1">
      <t>ジュウ</t>
    </rPh>
    <rPh sb="2" eb="3">
      <t>ケイ</t>
    </rPh>
    <rPh sb="4" eb="5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</si>
  <si>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重1</t>
    </r>
    <r>
      <rPr>
        <sz val="11"/>
        <color theme="1"/>
        <rFont val="ＭＳ Ｐゴシック"/>
        <family val="2"/>
        <charset val="128"/>
        <scheme val="minor"/>
      </rPr>
      <t>軽2駆3</t>
    </r>
    <rPh sb="0" eb="1">
      <t>ジュウ</t>
    </rPh>
    <rPh sb="2" eb="3">
      <t>ケイ</t>
    </rPh>
    <rPh sb="4" eb="5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</si>
  <si>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空3</t>
    </r>
    <r>
      <rPr>
        <sz val="11"/>
        <color theme="1"/>
        <rFont val="ＭＳ Ｐゴシック"/>
        <family val="2"/>
        <charset val="128"/>
        <scheme val="minor"/>
      </rPr>
      <t>軽1駆2</t>
    </r>
    <rPh sb="0" eb="1">
      <t>クウ</t>
    </rPh>
    <rPh sb="2" eb="3">
      <t>ケイ</t>
    </rPh>
    <rPh sb="4" eb="5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</si>
  <si>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戦1航1重1</t>
    </r>
    <r>
      <rPr>
        <sz val="11"/>
        <color theme="1"/>
        <rFont val="ＭＳ Ｐゴシック"/>
        <family val="2"/>
        <charset val="128"/>
        <scheme val="minor"/>
      </rPr>
      <t>駆3</t>
    </r>
    <rPh sb="0" eb="1">
      <t>セン</t>
    </rPh>
    <rPh sb="2" eb="3">
      <t>コウ</t>
    </rPh>
    <rPh sb="4" eb="5">
      <t>シゲル</t>
    </rPh>
    <rPh sb="6" eb="7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</si>
  <si>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空2重2</t>
    </r>
    <r>
      <rPr>
        <sz val="11"/>
        <color theme="1"/>
        <rFont val="ＭＳ Ｐゴシック"/>
        <family val="2"/>
        <charset val="128"/>
        <scheme val="minor"/>
      </rPr>
      <t>駆2</t>
    </r>
    <rPh sb="0" eb="1">
      <t>クウ</t>
    </rPh>
    <rPh sb="2" eb="3">
      <t>ジュウ</t>
    </rPh>
    <rPh sb="4" eb="5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</si>
  <si>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航2重1</t>
    </r>
    <r>
      <rPr>
        <sz val="11"/>
        <color theme="1"/>
        <rFont val="ＭＳ Ｐゴシック"/>
        <family val="2"/>
        <charset val="128"/>
        <scheme val="minor"/>
      </rPr>
      <t>駆3</t>
    </r>
    <rPh sb="0" eb="1">
      <t>コウ</t>
    </rPh>
    <rPh sb="2" eb="3">
      <t>シゲル</t>
    </rPh>
    <rPh sb="4" eb="5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</si>
  <si>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重2</t>
    </r>
    <r>
      <rPr>
        <sz val="11"/>
        <color theme="1"/>
        <rFont val="ＭＳ Ｐゴシック"/>
        <family val="2"/>
        <charset val="128"/>
        <scheme val="minor"/>
      </rPr>
      <t>軽2駆2</t>
    </r>
    <rPh sb="0" eb="1">
      <t>シゲル</t>
    </rPh>
    <rPh sb="2" eb="3">
      <t>ケイ</t>
    </rPh>
    <rPh sb="4" eb="5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</si>
  <si>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重1戦1空2</t>
    </r>
    <r>
      <rPr>
        <sz val="11"/>
        <color theme="1"/>
        <rFont val="ＭＳ Ｐゴシック"/>
        <family val="2"/>
        <charset val="128"/>
        <scheme val="minor"/>
      </rPr>
      <t>補2</t>
    </r>
    <rPh sb="0" eb="1">
      <t>ジュウ</t>
    </rPh>
    <rPh sb="2" eb="3">
      <t>セン</t>
    </rPh>
    <rPh sb="4" eb="5">
      <t>クウ</t>
    </rPh>
    <rPh sb="6" eb="7">
      <t>ホ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</si>
  <si>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航2戦1重2</t>
    </r>
    <r>
      <rPr>
        <sz val="11"/>
        <color theme="1"/>
        <rFont val="ＭＳ Ｐゴシック"/>
        <family val="2"/>
        <charset val="128"/>
        <scheme val="minor"/>
      </rPr>
      <t>駆1</t>
    </r>
    <phoneticPr fontId="1"/>
  </si>
  <si>
    <r>
      <t>雷1</t>
    </r>
    <r>
      <rPr>
        <b/>
        <sz val="11"/>
        <color theme="1"/>
        <rFont val="ＭＳ Ｐゴシック"/>
        <family val="3"/>
        <charset val="128"/>
        <scheme val="minor"/>
      </rPr>
      <t>重2</t>
    </r>
    <r>
      <rPr>
        <sz val="11"/>
        <color theme="1"/>
        <rFont val="ＭＳ Ｐゴシック"/>
        <family val="2"/>
        <charset val="128"/>
        <scheme val="minor"/>
      </rPr>
      <t>E軽1駆2</t>
    </r>
    <rPh sb="2" eb="3">
      <t>ジュウ</t>
    </rPh>
    <rPh sb="5" eb="6">
      <t>ケイ</t>
    </rPh>
    <rPh sb="7" eb="8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</si>
  <si>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航1戦1軽母2</t>
    </r>
    <r>
      <rPr>
        <sz val="11"/>
        <color theme="1"/>
        <rFont val="ＭＳ Ｐゴシック"/>
        <family val="2"/>
        <charset val="128"/>
        <scheme val="minor"/>
      </rPr>
      <t>補2</t>
    </r>
    <rPh sb="0" eb="1">
      <t>コウ</t>
    </rPh>
    <rPh sb="2" eb="3">
      <t>セン</t>
    </rPh>
    <rPh sb="4" eb="5">
      <t>ケイ</t>
    </rPh>
    <rPh sb="5" eb="6">
      <t>ボ</t>
    </rPh>
    <rPh sb="7" eb="8">
      <t>ホ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</si>
  <si>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戦3</t>
    </r>
    <r>
      <rPr>
        <sz val="11"/>
        <color theme="1"/>
        <rFont val="ＭＳ Ｐゴシック"/>
        <family val="2"/>
        <charset val="128"/>
        <scheme val="minor"/>
      </rPr>
      <t>雷1駆2</t>
    </r>
    <rPh sb="0" eb="1">
      <t>セン</t>
    </rPh>
    <rPh sb="2" eb="3">
      <t>ライ</t>
    </rPh>
    <rPh sb="4" eb="5">
      <t>ク</t>
    </rPh>
    <phoneticPr fontId="1"/>
  </si>
  <si>
    <t>右上-下</t>
    <rPh sb="0" eb="1">
      <t>ミギ</t>
    </rPh>
    <rPh sb="1" eb="2">
      <t>ウエ</t>
    </rPh>
    <rPh sb="3" eb="4">
      <t>シタ</t>
    </rPh>
    <phoneticPr fontId="1"/>
  </si>
  <si>
    <t>右上-下-右Boss</t>
    <rPh sb="0" eb="2">
      <t>ミギウエ</t>
    </rPh>
    <rPh sb="3" eb="4">
      <t>シタ</t>
    </rPh>
    <rPh sb="5" eb="6">
      <t>ミギ</t>
    </rPh>
    <phoneticPr fontId="1"/>
  </si>
  <si>
    <t>右上-下-下</t>
    <rPh sb="0" eb="2">
      <t>ミギウエ</t>
    </rPh>
    <rPh sb="3" eb="4">
      <t>シタ</t>
    </rPh>
    <rPh sb="5" eb="6">
      <t>シタ</t>
    </rPh>
    <phoneticPr fontId="1"/>
  </si>
  <si>
    <t>軽母4水母1雷1</t>
    <rPh sb="0" eb="1">
      <t>ケイ</t>
    </rPh>
    <rPh sb="1" eb="2">
      <t>ボ</t>
    </rPh>
    <rPh sb="3" eb="4">
      <t>スイ</t>
    </rPh>
    <rPh sb="4" eb="5">
      <t>ボ</t>
    </rPh>
    <rPh sb="6" eb="7">
      <t>ライ</t>
    </rPh>
    <phoneticPr fontId="1"/>
  </si>
  <si>
    <t>重2補4</t>
    <rPh sb="0" eb="1">
      <t>ジュウ</t>
    </rPh>
    <rPh sb="2" eb="3">
      <t>ホ</t>
    </rPh>
    <phoneticPr fontId="1"/>
  </si>
  <si>
    <t>荒潮</t>
    <rPh sb="0" eb="1">
      <t>アラ</t>
    </rPh>
    <rPh sb="1" eb="2">
      <t>シオ</t>
    </rPh>
    <phoneticPr fontId="1"/>
  </si>
  <si>
    <t>北上改</t>
    <rPh sb="0" eb="2">
      <t>キタカミ</t>
    </rPh>
    <rPh sb="2" eb="3">
      <t>カイ</t>
    </rPh>
    <phoneticPr fontId="1"/>
  </si>
  <si>
    <t>最上改</t>
    <rPh sb="0" eb="2">
      <t>モガミ</t>
    </rPh>
    <rPh sb="2" eb="3">
      <t>カイ</t>
    </rPh>
    <phoneticPr fontId="1"/>
  </si>
  <si>
    <t>山城改</t>
    <rPh sb="0" eb="2">
      <t>ヤマシロ</t>
    </rPh>
    <rPh sb="2" eb="3">
      <t>カイ</t>
    </rPh>
    <phoneticPr fontId="1"/>
  </si>
  <si>
    <t>綾波、名取</t>
    <rPh sb="0" eb="1">
      <t>アヤ</t>
    </rPh>
    <rPh sb="1" eb="2">
      <t>ナミ</t>
    </rPh>
    <rPh sb="3" eb="5">
      <t>ナトリ</t>
    </rPh>
    <phoneticPr fontId="1"/>
  </si>
  <si>
    <t>戦1軽母2重3、戦2航1重2</t>
    <rPh sb="0" eb="1">
      <t>セン</t>
    </rPh>
    <rPh sb="2" eb="3">
      <t>ケイ</t>
    </rPh>
    <rPh sb="3" eb="4">
      <t>ボ</t>
    </rPh>
    <rPh sb="5" eb="6">
      <t>ジュウ</t>
    </rPh>
    <rPh sb="8" eb="9">
      <t>セン</t>
    </rPh>
    <rPh sb="10" eb="11">
      <t>コウ</t>
    </rPh>
    <rPh sb="12" eb="13">
      <t>ジュウ</t>
    </rPh>
    <phoneticPr fontId="1"/>
  </si>
  <si>
    <t>鋼200</t>
    <rPh sb="0" eb="1">
      <t>コウ</t>
    </rPh>
    <phoneticPr fontId="1"/>
  </si>
  <si>
    <t>軽1雷3駆2</t>
    <rPh sb="0" eb="1">
      <t>ケイ</t>
    </rPh>
    <rPh sb="2" eb="3">
      <t>ライ</t>
    </rPh>
    <rPh sb="4" eb="5">
      <t>ク</t>
    </rPh>
    <phoneticPr fontId="1"/>
  </si>
  <si>
    <t>潜3軽1駆2</t>
    <rPh sb="0" eb="1">
      <t>セン</t>
    </rPh>
    <rPh sb="2" eb="3">
      <t>ケイ</t>
    </rPh>
    <rPh sb="4" eb="5">
      <t>ク</t>
    </rPh>
    <phoneticPr fontId="1"/>
  </si>
  <si>
    <t>下-下-左</t>
    <rPh sb="0" eb="1">
      <t>シタ</t>
    </rPh>
    <rPh sb="2" eb="3">
      <t>シタ</t>
    </rPh>
    <rPh sb="4" eb="5">
      <t>ヒダリ</t>
    </rPh>
    <phoneticPr fontId="1"/>
  </si>
  <si>
    <t>戦1航1重3軽1</t>
    <rPh sb="0" eb="1">
      <t>セン</t>
    </rPh>
    <rPh sb="2" eb="3">
      <t>コウ</t>
    </rPh>
    <rPh sb="4" eb="5">
      <t>ジュウ</t>
    </rPh>
    <rPh sb="6" eb="7">
      <t>ケイ</t>
    </rPh>
    <phoneticPr fontId="1"/>
  </si>
  <si>
    <t>戦2駆4</t>
    <rPh sb="0" eb="1">
      <t>セン</t>
    </rPh>
    <rPh sb="2" eb="3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</si>
  <si>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天山</t>
    </r>
    <r>
      <rPr>
        <sz val="11"/>
        <color theme="1"/>
        <rFont val="ＭＳ Ｐゴシック"/>
        <family val="3"/>
        <charset val="128"/>
        <scheme val="minor"/>
      </rPr>
      <t>、零式水偵、</t>
    </r>
    <r>
      <rPr>
        <b/>
        <sz val="11"/>
        <color theme="1"/>
        <rFont val="ＭＳ Ｐゴシック"/>
        <family val="3"/>
        <charset val="128"/>
        <scheme val="minor"/>
      </rPr>
      <t>21艦戦、彗星12式甲、62爆戦、流星、52艦戦、</t>
    </r>
    <r>
      <rPr>
        <sz val="11"/>
        <color theme="1"/>
        <rFont val="ＭＳ Ｐゴシック"/>
        <family val="3"/>
        <charset val="128"/>
        <scheme val="minor"/>
      </rPr>
      <t>99艦爆、</t>
    </r>
    <r>
      <rPr>
        <b/>
        <sz val="11"/>
        <color theme="1"/>
        <rFont val="ＭＳ Ｐゴシック"/>
        <family val="3"/>
        <charset val="128"/>
        <scheme val="minor"/>
      </rPr>
      <t>彗星、流星、</t>
    </r>
    <r>
      <rPr>
        <sz val="11"/>
        <color theme="1"/>
        <rFont val="ＭＳ Ｐゴシック"/>
        <family val="3"/>
        <charset val="128"/>
        <scheme val="minor"/>
      </rPr>
      <t>96艦戦、97艦攻、零式水偵</t>
    </r>
    <rPh sb="0" eb="2">
      <t>テンザン</t>
    </rPh>
    <rPh sb="3" eb="5">
      <t>レイシキ</t>
    </rPh>
    <rPh sb="5" eb="6">
      <t>スイ</t>
    </rPh>
    <rPh sb="6" eb="7">
      <t>テイ</t>
    </rPh>
    <rPh sb="10" eb="11">
      <t>カン</t>
    </rPh>
    <rPh sb="11" eb="12">
      <t>セン</t>
    </rPh>
    <rPh sb="13" eb="15">
      <t>スイセイ</t>
    </rPh>
    <rPh sb="17" eb="18">
      <t>シキ</t>
    </rPh>
    <rPh sb="18" eb="19">
      <t>コウ</t>
    </rPh>
    <rPh sb="22" eb="23">
      <t>バク</t>
    </rPh>
    <rPh sb="23" eb="24">
      <t>セン</t>
    </rPh>
    <rPh sb="30" eb="31">
      <t>カン</t>
    </rPh>
    <rPh sb="31" eb="32">
      <t>セン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</si>
  <si>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彩雲</t>
    </r>
    <r>
      <rPr>
        <sz val="11"/>
        <color theme="1"/>
        <rFont val="ＭＳ Ｐゴシック"/>
        <family val="3"/>
        <charset val="128"/>
        <scheme val="minor"/>
      </rPr>
      <t>、96艦戦</t>
    </r>
    <rPh sb="0" eb="2">
      <t>サイウン</t>
    </rPh>
    <rPh sb="5" eb="6">
      <t>カン</t>
    </rPh>
    <rPh sb="6" eb="7">
      <t>セン</t>
    </rPh>
    <phoneticPr fontId="1"/>
  </si>
  <si>
    <t>あ号作戦</t>
    <rPh sb="1" eb="2">
      <t>ゴウ</t>
    </rPh>
    <rPh sb="2" eb="4">
      <t>サクセン</t>
    </rPh>
    <phoneticPr fontId="1"/>
  </si>
  <si>
    <t>任務</t>
    <rPh sb="0" eb="2">
      <t>ニンム</t>
    </rPh>
    <phoneticPr fontId="1"/>
  </si>
  <si>
    <t>出撃1</t>
    <rPh sb="0" eb="2">
      <t>シュツゲキ</t>
    </rPh>
    <phoneticPr fontId="1"/>
  </si>
  <si>
    <t>達成条件</t>
    <rPh sb="0" eb="2">
      <t>タッセイ</t>
    </rPh>
    <rPh sb="2" eb="4">
      <t>ジョウケン</t>
    </rPh>
    <phoneticPr fontId="1"/>
  </si>
  <si>
    <t>大規模演習</t>
    <rPh sb="0" eb="3">
      <t>ダイキボ</t>
    </rPh>
    <rPh sb="3" eb="5">
      <t>エンシュウ</t>
    </rPh>
    <phoneticPr fontId="1"/>
  </si>
  <si>
    <t>演習勝利20回</t>
    <rPh sb="0" eb="2">
      <t>エンシュウ</t>
    </rPh>
    <rPh sb="2" eb="4">
      <t>ショウリ</t>
    </rPh>
    <rPh sb="6" eb="7">
      <t>カイ</t>
    </rPh>
    <phoneticPr fontId="1"/>
  </si>
  <si>
    <t>出撃10</t>
    <rPh sb="0" eb="2">
      <t>シュツゲキ</t>
    </rPh>
    <phoneticPr fontId="1"/>
  </si>
  <si>
    <t>演習勝利5回</t>
    <rPh sb="0" eb="2">
      <t>エンシュウ</t>
    </rPh>
    <rPh sb="2" eb="4">
      <t>ショウリ</t>
    </rPh>
    <rPh sb="5" eb="6">
      <t>カイ</t>
    </rPh>
    <phoneticPr fontId="1"/>
  </si>
  <si>
    <t>演習3</t>
    <rPh sb="0" eb="2">
      <t>エンシュウ</t>
    </rPh>
    <phoneticPr fontId="1"/>
  </si>
  <si>
    <t>演習で練度向上！</t>
    <rPh sb="0" eb="2">
      <t>エンシュウ</t>
    </rPh>
    <rPh sb="3" eb="4">
      <t>レン</t>
    </rPh>
    <rPh sb="4" eb="5">
      <t>ド</t>
    </rPh>
    <rPh sb="5" eb="7">
      <t>コウジョウ</t>
    </rPh>
    <phoneticPr fontId="1"/>
  </si>
  <si>
    <t>「遠征」を3回成功させよう！</t>
    <rPh sb="1" eb="3">
      <t>エンセイ</t>
    </rPh>
    <rPh sb="6" eb="7">
      <t>カイ</t>
    </rPh>
    <rPh sb="7" eb="9">
      <t>セイコウ</t>
    </rPh>
    <phoneticPr fontId="1"/>
  </si>
  <si>
    <t>敵艦隊を撃破せよ！</t>
    <rPh sb="0" eb="1">
      <t>テキ</t>
    </rPh>
    <rPh sb="1" eb="3">
      <t>カンタイ</t>
    </rPh>
    <rPh sb="4" eb="6">
      <t>ゲキハ</t>
    </rPh>
    <phoneticPr fontId="1"/>
  </si>
  <si>
    <t>遠征成功3</t>
    <rPh sb="0" eb="2">
      <t>エンセイ</t>
    </rPh>
    <rPh sb="2" eb="4">
      <t>セイコウ</t>
    </rPh>
    <phoneticPr fontId="1"/>
  </si>
  <si>
    <t>遠征成功30</t>
    <rPh sb="0" eb="2">
      <t>エンセイ</t>
    </rPh>
    <rPh sb="2" eb="4">
      <t>セイコウ</t>
    </rPh>
    <phoneticPr fontId="1"/>
  </si>
  <si>
    <t>大規模遠征作戦、発令！</t>
    <rPh sb="0" eb="3">
      <t>ダイキボ</t>
    </rPh>
    <rPh sb="3" eb="5">
      <t>エンセイ</t>
    </rPh>
    <rPh sb="5" eb="7">
      <t>サクセン</t>
    </rPh>
    <rPh sb="8" eb="10">
      <t>ハツレイ</t>
    </rPh>
    <phoneticPr fontId="1"/>
  </si>
  <si>
    <t>新装備「開発」指令</t>
    <rPh sb="0" eb="3">
      <t>シンソウビ</t>
    </rPh>
    <rPh sb="4" eb="6">
      <t>カイハツ</t>
    </rPh>
    <rPh sb="7" eb="9">
      <t>シレイ</t>
    </rPh>
    <phoneticPr fontId="1"/>
  </si>
  <si>
    <t>周期</t>
    <rPh sb="0" eb="2">
      <t>シュウキ</t>
    </rPh>
    <phoneticPr fontId="1"/>
  </si>
  <si>
    <t>開発1</t>
    <rPh sb="0" eb="2">
      <t>カイハツ</t>
    </rPh>
    <phoneticPr fontId="1"/>
  </si>
  <si>
    <t>30min</t>
    <phoneticPr fontId="1"/>
  </si>
  <si>
    <t>30minで燃料70ボーキ100、積極的にとっておきたい</t>
    <rPh sb="6" eb="8">
      <t>ネンリョウ</t>
    </rPh>
    <rPh sb="17" eb="20">
      <t>セッキョクテキ</t>
    </rPh>
    <phoneticPr fontId="1"/>
  </si>
  <si>
    <t>艦の「近代化改修」を実施せよ！</t>
    <rPh sb="0" eb="1">
      <t>カン</t>
    </rPh>
    <rPh sb="3" eb="6">
      <t>キンダイカ</t>
    </rPh>
    <rPh sb="6" eb="8">
      <t>カイシュウ</t>
    </rPh>
    <rPh sb="10" eb="12">
      <t>ジッシ</t>
    </rPh>
    <phoneticPr fontId="1"/>
  </si>
  <si>
    <t>「近代化改修」を進め、戦備を整えよ！</t>
    <rPh sb="1" eb="4">
      <t>キンダイカ</t>
    </rPh>
    <rPh sb="4" eb="6">
      <t>カイシュウ</t>
    </rPh>
    <rPh sb="8" eb="9">
      <t>スス</t>
    </rPh>
    <rPh sb="11" eb="13">
      <t>センビ</t>
    </rPh>
    <rPh sb="14" eb="15">
      <t>トトノ</t>
    </rPh>
    <phoneticPr fontId="1"/>
  </si>
  <si>
    <t>開発資材-1</t>
    <rPh sb="0" eb="2">
      <t>カイハツ</t>
    </rPh>
    <rPh sb="2" eb="4">
      <t>シザイ</t>
    </rPh>
    <phoneticPr fontId="1"/>
  </si>
  <si>
    <t>新造艦｢建造｣指令</t>
    <rPh sb="0" eb="2">
      <t>シンゾウ</t>
    </rPh>
    <rPh sb="2" eb="3">
      <t>カン</t>
    </rPh>
    <rPh sb="4" eb="6">
      <t>ケンゾウ</t>
    </rPh>
    <rPh sb="7" eb="9">
      <t>シレイ</t>
    </rPh>
    <phoneticPr fontId="1"/>
  </si>
  <si>
    <t>建造1</t>
    <rPh sb="0" eb="2">
      <t>ケンゾウ</t>
    </rPh>
    <phoneticPr fontId="1"/>
  </si>
  <si>
    <t>装備｢開発｣集中強化！</t>
    <rPh sb="0" eb="2">
      <t>ソウビ</t>
    </rPh>
    <rPh sb="3" eb="5">
      <t>カイハツ</t>
    </rPh>
    <rPh sb="6" eb="8">
      <t>シュウチュウ</t>
    </rPh>
    <rPh sb="8" eb="10">
      <t>キョウカ</t>
    </rPh>
    <phoneticPr fontId="1"/>
  </si>
  <si>
    <t>開発3</t>
    <rPh sb="0" eb="2">
      <t>カイハツ</t>
    </rPh>
    <phoneticPr fontId="1"/>
  </si>
  <si>
    <t>艦娘「建造」艦隊強化！</t>
    <rPh sb="0" eb="1">
      <t>カン</t>
    </rPh>
    <rPh sb="1" eb="2">
      <t>ムスメ</t>
    </rPh>
    <rPh sb="3" eb="5">
      <t>ケンゾウ</t>
    </rPh>
    <rPh sb="6" eb="8">
      <t>カンタイ</t>
    </rPh>
    <rPh sb="8" eb="10">
      <t>キョウカ</t>
    </rPh>
    <phoneticPr fontId="1"/>
  </si>
  <si>
    <t>建造3</t>
    <rPh sb="0" eb="2">
      <t>ケンゾウ</t>
    </rPh>
    <phoneticPr fontId="1"/>
  </si>
  <si>
    <t>軍縮条約対応！</t>
    <rPh sb="0" eb="2">
      <t>グンシュク</t>
    </rPh>
    <rPh sb="2" eb="4">
      <t>ジョウヤク</t>
    </rPh>
    <rPh sb="4" eb="6">
      <t>タイオウ</t>
    </rPh>
    <phoneticPr fontId="1"/>
  </si>
  <si>
    <t>解体2</t>
    <rPh sb="0" eb="2">
      <t>カイタイ</t>
    </rPh>
    <phoneticPr fontId="1"/>
  </si>
  <si>
    <t>敵艦隊主力を撃滅せよ！</t>
    <rPh sb="0" eb="1">
      <t>テキ</t>
    </rPh>
    <rPh sb="1" eb="3">
      <t>カンタイ</t>
    </rPh>
    <rPh sb="3" eb="5">
      <t>シュリョク</t>
    </rPh>
    <rPh sb="6" eb="8">
      <t>ゲキメツ</t>
    </rPh>
    <phoneticPr fontId="1"/>
  </si>
  <si>
    <t>敵艦隊を10回邀撃せよ！</t>
    <rPh sb="0" eb="1">
      <t>テキ</t>
    </rPh>
    <rPh sb="1" eb="3">
      <t>カンタイ</t>
    </rPh>
    <rPh sb="6" eb="7">
      <t>カイ</t>
    </rPh>
    <rPh sb="7" eb="9">
      <t>ヨウゲキ</t>
    </rPh>
    <phoneticPr fontId="1"/>
  </si>
  <si>
    <t>「遠征」を10回成功させよう！</t>
    <rPh sb="1" eb="3">
      <t>エンセイ</t>
    </rPh>
    <rPh sb="7" eb="8">
      <t>カイ</t>
    </rPh>
    <rPh sb="8" eb="10">
      <t>セイコウ</t>
    </rPh>
    <phoneticPr fontId="1"/>
  </si>
  <si>
    <t>遠征成功10</t>
    <rPh sb="0" eb="2">
      <t>エンセイ</t>
    </rPh>
    <rPh sb="2" eb="4">
      <t>セイコウ</t>
    </rPh>
    <phoneticPr fontId="1"/>
  </si>
  <si>
    <t>100min/1h40</t>
    <phoneticPr fontId="1"/>
  </si>
  <si>
    <t>300min/5h</t>
    <phoneticPr fontId="1"/>
  </si>
  <si>
    <t>5hで弾薬鋼材500ボ300割にあわない。アイテム目当て</t>
    <rPh sb="3" eb="5">
      <t>ダンヤク</t>
    </rPh>
    <rPh sb="5" eb="7">
      <t>コウザイ</t>
    </rPh>
    <rPh sb="14" eb="15">
      <t>ワリ</t>
    </rPh>
    <rPh sb="25" eb="27">
      <t>メア</t>
    </rPh>
    <phoneticPr fontId="1"/>
  </si>
  <si>
    <t>入渠5</t>
    <rPh sb="0" eb="2">
      <t>ニュウキョ</t>
    </rPh>
    <phoneticPr fontId="1"/>
  </si>
  <si>
    <t>補給15</t>
    <rPh sb="0" eb="2">
      <t>ホキュウ</t>
    </rPh>
    <phoneticPr fontId="1"/>
  </si>
  <si>
    <t>艦隊酒保祭り！</t>
    <rPh sb="0" eb="2">
      <t>カンタイ</t>
    </rPh>
    <rPh sb="2" eb="3">
      <t>シュ</t>
    </rPh>
    <rPh sb="3" eb="4">
      <t>ホ</t>
    </rPh>
    <rPh sb="4" eb="5">
      <t>マツ</t>
    </rPh>
    <phoneticPr fontId="1"/>
  </si>
  <si>
    <t>失敗、失敗、失敗、12.7cm連装高角砲</t>
    <rPh sb="0" eb="2">
      <t>シッパイ</t>
    </rPh>
    <rPh sb="3" eb="5">
      <t>シッパイ</t>
    </rPh>
    <rPh sb="6" eb="8">
      <t>シッパイ</t>
    </rPh>
    <rPh sb="15" eb="17">
      <t>レンソウ</t>
    </rPh>
    <rPh sb="17" eb="19">
      <t>コウカク</t>
    </rPh>
    <rPh sb="19" eb="20">
      <t>ホウ</t>
    </rPh>
    <phoneticPr fontId="1"/>
  </si>
  <si>
    <t>L10駆1潜1」 ×L20駆1</t>
    <rPh sb="3" eb="4">
      <t>ク</t>
    </rPh>
    <rPh sb="5" eb="6">
      <t>セン</t>
    </rPh>
    <rPh sb="13" eb="14">
      <t>ク</t>
    </rPh>
    <phoneticPr fontId="1"/>
  </si>
  <si>
    <t>L20駆2潜2」 ×L20駆3</t>
    <rPh sb="13" eb="14">
      <t>ク</t>
    </rPh>
    <phoneticPr fontId="1"/>
  </si>
  <si>
    <t>L10駆1潜2」 ×L20駆2</t>
    <rPh sb="13" eb="14">
      <t>ク</t>
    </rPh>
    <phoneticPr fontId="1"/>
  </si>
  <si>
    <t>筑摩</t>
    <rPh sb="0" eb="2">
      <t>チクマ</t>
    </rPh>
    <phoneticPr fontId="1"/>
  </si>
  <si>
    <t>家具大</t>
    <rPh sb="0" eb="2">
      <t>カグ</t>
    </rPh>
    <rPh sb="2" eb="3">
      <t>ダイ</t>
    </rPh>
    <phoneticPr fontId="1"/>
  </si>
  <si>
    <r>
      <t>15.2単装砲、14cm単装砲、</t>
    </r>
    <r>
      <rPr>
        <b/>
        <sz val="11"/>
        <color theme="1"/>
        <rFont val="ＭＳ Ｐゴシック"/>
        <family val="3"/>
        <charset val="128"/>
        <scheme val="minor"/>
      </rPr>
      <t>25ｃｍ連装機銃</t>
    </r>
    <r>
      <rPr>
        <sz val="11"/>
        <color theme="1"/>
        <rFont val="ＭＳ Ｐゴシック"/>
        <family val="2"/>
        <charset val="128"/>
        <scheme val="minor"/>
      </rPr>
      <t>、</t>
    </r>
    <r>
      <rPr>
        <b/>
        <sz val="11"/>
        <color theme="1"/>
        <rFont val="ＭＳ Ｐゴシック"/>
        <family val="3"/>
        <charset val="128"/>
        <scheme val="minor"/>
      </rPr>
      <t>10ｃｍ連装高角砲</t>
    </r>
    <r>
      <rPr>
        <sz val="11"/>
        <color theme="1"/>
        <rFont val="ＭＳ Ｐゴシック"/>
        <family val="2"/>
        <charset val="128"/>
        <scheme val="minor"/>
      </rPr>
      <t>、12ｃｍ単装砲</t>
    </r>
    <rPh sb="4" eb="5">
      <t>タン</t>
    </rPh>
    <rPh sb="5" eb="6">
      <t>ソウ</t>
    </rPh>
    <rPh sb="6" eb="7">
      <t>ホウ</t>
    </rPh>
    <rPh sb="12" eb="13">
      <t>タン</t>
    </rPh>
    <rPh sb="13" eb="14">
      <t>ソウ</t>
    </rPh>
    <rPh sb="14" eb="15">
      <t>ホウ</t>
    </rPh>
    <rPh sb="20" eb="22">
      <t>レンソウ</t>
    </rPh>
    <rPh sb="22" eb="24">
      <t>キジュウ</t>
    </rPh>
    <rPh sb="29" eb="31">
      <t>レンソウ</t>
    </rPh>
    <rPh sb="31" eb="33">
      <t>コウカク</t>
    </rPh>
    <rPh sb="33" eb="34">
      <t>ホウ</t>
    </rPh>
    <rPh sb="39" eb="40">
      <t>タン</t>
    </rPh>
    <rPh sb="40" eb="41">
      <t>ソウ</t>
    </rPh>
    <rPh sb="41" eb="42">
      <t>ホウ</t>
    </rPh>
    <phoneticPr fontId="1"/>
  </si>
  <si>
    <t>由良</t>
    <rPh sb="0" eb="2">
      <t>ユラ</t>
    </rPh>
    <phoneticPr fontId="1"/>
  </si>
  <si>
    <t>補給艦撃破</t>
    <rPh sb="0" eb="2">
      <t>ホキュウ</t>
    </rPh>
    <rPh sb="2" eb="3">
      <t>カン</t>
    </rPh>
    <rPh sb="3" eb="5">
      <t>ゲキハ</t>
    </rPh>
    <phoneticPr fontId="1"/>
  </si>
  <si>
    <t>い号作戦</t>
    <rPh sb="1" eb="2">
      <t>ゴウ</t>
    </rPh>
    <rPh sb="2" eb="4">
      <t>サクセン</t>
    </rPh>
    <phoneticPr fontId="1"/>
  </si>
  <si>
    <t>南西諸島の制海権を握れ！</t>
    <rPh sb="0" eb="2">
      <t>ナンセイ</t>
    </rPh>
    <rPh sb="2" eb="4">
      <t>ショトウ</t>
    </rPh>
    <rPh sb="5" eb="8">
      <t>セイカイケン</t>
    </rPh>
    <rPh sb="9" eb="10">
      <t>ニギ</t>
    </rPh>
    <phoneticPr fontId="1"/>
  </si>
  <si>
    <t>瑞鶴</t>
    <rPh sb="0" eb="1">
      <t>ズイ</t>
    </rPh>
    <rPh sb="1" eb="2">
      <t>カク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</si>
  <si>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瑞鶴、</t>
    </r>
    <r>
      <rPr>
        <sz val="11"/>
        <color theme="1"/>
        <rFont val="ＭＳ Ｐゴシック"/>
        <family val="3"/>
        <charset val="128"/>
        <scheme val="minor"/>
      </rPr>
      <t>飛鷹</t>
    </r>
    <r>
      <rPr>
        <sz val="11"/>
        <color theme="1"/>
        <rFont val="ＭＳ Ｐゴシック"/>
        <family val="2"/>
        <charset val="128"/>
        <scheme val="minor"/>
      </rPr>
      <t>、電</t>
    </r>
    <r>
      <rPr>
        <b/>
        <sz val="11"/>
        <color theme="1"/>
        <rFont val="ＭＳ Ｐゴシック"/>
        <family val="3"/>
        <charset val="128"/>
        <scheme val="minor"/>
      </rPr>
      <t/>
    </r>
    <rPh sb="0" eb="1">
      <t>ズイ</t>
    </rPh>
    <rPh sb="1" eb="2">
      <t>ツル</t>
    </rPh>
    <rPh sb="3" eb="4">
      <t>ト</t>
    </rPh>
    <rPh sb="4" eb="5">
      <t>タカ</t>
    </rPh>
    <rPh sb="6" eb="7">
      <t>デン</t>
    </rPh>
    <phoneticPr fontId="1"/>
  </si>
  <si>
    <t>家具中家具小</t>
    <rPh sb="0" eb="2">
      <t>カグ</t>
    </rPh>
    <rPh sb="2" eb="3">
      <t>チュウ</t>
    </rPh>
    <rPh sb="3" eb="5">
      <t>カグ</t>
    </rPh>
    <rPh sb="5" eb="6">
      <t>ショウ</t>
    </rPh>
    <phoneticPr fontId="1"/>
  </si>
  <si>
    <t>祥鳳、飛鷹、霞、那智、天龍、足柄、扶桑</t>
    <rPh sb="3" eb="5">
      <t>ヒタカ</t>
    </rPh>
    <rPh sb="6" eb="7">
      <t>カスミ</t>
    </rPh>
    <rPh sb="8" eb="10">
      <t>ナチ</t>
    </rPh>
    <rPh sb="11" eb="13">
      <t>テンリュウ</t>
    </rPh>
    <rPh sb="14" eb="16">
      <t>アシガラ</t>
    </rPh>
    <rPh sb="17" eb="19">
      <t>フソウ</t>
    </rPh>
    <phoneticPr fontId="1"/>
  </si>
  <si>
    <t>→南西諸島制海権</t>
    <rPh sb="1" eb="3">
      <t>ナンセイ</t>
    </rPh>
    <rPh sb="3" eb="5">
      <t>ショトウ</t>
    </rPh>
    <rPh sb="5" eb="8">
      <t>セイカイケン</t>
    </rPh>
    <phoneticPr fontId="1"/>
  </si>
  <si>
    <t>戦1軽母1重4</t>
    <rPh sb="2" eb="3">
      <t>ケイ</t>
    </rPh>
    <rPh sb="3" eb="4">
      <t>ハハ</t>
    </rPh>
    <rPh sb="5" eb="6">
      <t>ジュウ</t>
    </rPh>
    <phoneticPr fontId="1"/>
  </si>
  <si>
    <t>軽1雷2駆3</t>
    <rPh sb="0" eb="1">
      <t>ケイ</t>
    </rPh>
    <rPh sb="2" eb="3">
      <t>ライ</t>
    </rPh>
    <rPh sb="4" eb="5">
      <t>ク</t>
    </rPh>
    <phoneticPr fontId="1"/>
  </si>
  <si>
    <t>戦1重3航1</t>
    <rPh sb="0" eb="1">
      <t>セン</t>
    </rPh>
    <rPh sb="2" eb="3">
      <t>ジュウ</t>
    </rPh>
    <rPh sb="4" eb="5">
      <t>コウ</t>
    </rPh>
    <phoneticPr fontId="1"/>
  </si>
  <si>
    <t>翔鳳、飛鷹</t>
    <rPh sb="0" eb="1">
      <t>ショウ</t>
    </rPh>
    <rPh sb="1" eb="2">
      <t>ホウ</t>
    </rPh>
    <rPh sb="3" eb="4">
      <t>ヒ</t>
    </rPh>
    <rPh sb="4" eb="5">
      <t>ヨウ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</si>
  <si>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重2</t>
    </r>
    <r>
      <rPr>
        <sz val="11"/>
        <color theme="1"/>
        <rFont val="ＭＳ Ｐゴシック"/>
        <family val="2"/>
        <charset val="128"/>
        <scheme val="minor"/>
      </rPr>
      <t>軽2駆2</t>
    </r>
    <rPh sb="0" eb="1">
      <t>ジュウ</t>
    </rPh>
    <rPh sb="2" eb="3">
      <t>ケイ</t>
    </rPh>
    <rPh sb="4" eb="5">
      <t>ク</t>
    </rPh>
    <phoneticPr fontId="1"/>
  </si>
  <si>
    <t>→海上護衛戦</t>
    <rPh sb="1" eb="3">
      <t>カイジョウ</t>
    </rPh>
    <rPh sb="3" eb="5">
      <t>ゴエイ</t>
    </rPh>
    <rPh sb="5" eb="6">
      <t>セン</t>
    </rPh>
    <phoneticPr fontId="1"/>
  </si>
  <si>
    <t>海上護衛戦</t>
    <rPh sb="0" eb="2">
      <t>カイジョウ</t>
    </rPh>
    <rPh sb="2" eb="4">
      <t>ゴエイ</t>
    </rPh>
    <rPh sb="4" eb="5">
      <t>セン</t>
    </rPh>
    <phoneticPr fontId="1"/>
  </si>
  <si>
    <t>-</t>
    <phoneticPr fontId="1"/>
  </si>
  <si>
    <t>右上-右</t>
    <rPh sb="0" eb="2">
      <t>ミギウエ</t>
    </rPh>
    <rPh sb="3" eb="4">
      <t>ミギ</t>
    </rPh>
    <phoneticPr fontId="1"/>
  </si>
  <si>
    <t>右上-右-右</t>
    <rPh sb="0" eb="2">
      <t>ミギウエ</t>
    </rPh>
    <rPh sb="3" eb="4">
      <t>ミギ</t>
    </rPh>
    <rPh sb="5" eb="6">
      <t>ミギ</t>
    </rPh>
    <phoneticPr fontId="1"/>
  </si>
  <si>
    <r>
      <t>重2</t>
    </r>
    <r>
      <rPr>
        <sz val="11"/>
        <color theme="1"/>
        <rFont val="ＭＳ Ｐゴシック"/>
        <family val="3"/>
        <charset val="128"/>
        <scheme val="minor"/>
      </rPr>
      <t>補4</t>
    </r>
    <rPh sb="0" eb="1">
      <t>ジュウ</t>
    </rPh>
    <rPh sb="2" eb="3">
      <t>ホ</t>
    </rPh>
    <phoneticPr fontId="1"/>
  </si>
  <si>
    <t>航戦2軽母1水母2潜1</t>
    <rPh sb="0" eb="1">
      <t>コウ</t>
    </rPh>
    <rPh sb="1" eb="2">
      <t>セン</t>
    </rPh>
    <rPh sb="3" eb="4">
      <t>ケイ</t>
    </rPh>
    <rPh sb="4" eb="5">
      <t>ボ</t>
    </rPh>
    <rPh sb="6" eb="7">
      <t>スイ</t>
    </rPh>
    <rPh sb="7" eb="8">
      <t>ボ</t>
    </rPh>
    <rPh sb="9" eb="10">
      <t>セン</t>
    </rPh>
    <phoneticPr fontId="1"/>
  </si>
  <si>
    <t>伊168</t>
    <rPh sb="0" eb="1">
      <t>イ</t>
    </rPh>
    <phoneticPr fontId="1"/>
  </si>
  <si>
    <t>敵潜水艦を制圧せよ！</t>
    <phoneticPr fontId="1"/>
  </si>
  <si>
    <t>補20</t>
    <rPh sb="0" eb="1">
      <t>ホ</t>
    </rPh>
    <phoneticPr fontId="1"/>
  </si>
  <si>
    <t>空母X</t>
    <rPh sb="0" eb="2">
      <t>クウボ</t>
    </rPh>
    <phoneticPr fontId="1"/>
  </si>
  <si>
    <t>出撃20ボス5程度</t>
    <rPh sb="0" eb="2">
      <t>シュツゲキ</t>
    </rPh>
    <rPh sb="7" eb="9">
      <t>テイド</t>
    </rPh>
    <phoneticPr fontId="1"/>
  </si>
  <si>
    <t>→敵潜水艦を制圧せよ！  カムラン、バシー島、オリョールのみで可</t>
    <rPh sb="1" eb="2">
      <t>テキ</t>
    </rPh>
    <rPh sb="2" eb="5">
      <t>センスイカン</t>
    </rPh>
    <rPh sb="6" eb="8">
      <t>セイアツ</t>
    </rPh>
    <phoneticPr fontId="1"/>
  </si>
  <si>
    <t>資源の再利用</t>
    <rPh sb="0" eb="2">
      <t>シゲン</t>
    </rPh>
    <rPh sb="3" eb="6">
      <t>サイリヨウ</t>
    </rPh>
    <phoneticPr fontId="1"/>
  </si>
  <si>
    <t>愛宕、足柄、羽黒、那智五十鈴、最上</t>
    <rPh sb="0" eb="2">
      <t>アタゴ</t>
    </rPh>
    <rPh sb="3" eb="5">
      <t>アシガラ</t>
    </rPh>
    <rPh sb="9" eb="11">
      <t>ナチ</t>
    </rPh>
    <rPh sb="15" eb="17">
      <t>モガミ</t>
    </rPh>
    <phoneticPr fontId="1"/>
  </si>
  <si>
    <t>鳳翔</t>
    <rPh sb="0" eb="1">
      <t>ホウ</t>
    </rPh>
    <rPh sb="1" eb="2">
      <t>ショウ</t>
    </rPh>
    <phoneticPr fontId="1"/>
  </si>
  <si>
    <t>12.7cm連装高角</t>
    <rPh sb="6" eb="8">
      <t>レンソウ</t>
    </rPh>
    <rPh sb="8" eb="10">
      <t>コウカク</t>
    </rPh>
    <phoneticPr fontId="1"/>
  </si>
  <si>
    <t>鳳翔</t>
    <rPh sb="0" eb="1">
      <t>ホウ</t>
    </rPh>
    <rPh sb="1" eb="2">
      <t>ショウ</t>
    </rPh>
    <phoneticPr fontId="1"/>
  </si>
  <si>
    <t>加古</t>
    <rPh sb="0" eb="2">
      <t>カコ</t>
    </rPh>
    <phoneticPr fontId="1"/>
  </si>
  <si>
    <t>高速修復</t>
    <rPh sb="0" eb="2">
      <t>コウソク</t>
    </rPh>
    <rPh sb="2" eb="4">
      <t>シュウフク</t>
    </rPh>
    <phoneticPr fontId="1"/>
  </si>
  <si>
    <t>高速建造</t>
    <rPh sb="0" eb="2">
      <t>コウソク</t>
    </rPh>
    <rPh sb="2" eb="4">
      <t>ケンゾウ</t>
    </rPh>
    <phoneticPr fontId="1"/>
  </si>
  <si>
    <t>開発資材</t>
    <rPh sb="0" eb="2">
      <t>カイハツ</t>
    </rPh>
    <rPh sb="2" eb="4">
      <t>シザイ</t>
    </rPh>
    <phoneticPr fontId="1"/>
  </si>
  <si>
    <t>敵空母を3隻撃墜せよ</t>
    <rPh sb="0" eb="1">
      <t>テキ</t>
    </rPh>
    <rPh sb="1" eb="3">
      <t>クウボ</t>
    </rPh>
    <rPh sb="5" eb="6">
      <t>セキ</t>
    </rPh>
    <rPh sb="6" eb="8">
      <t>ゲキツイ</t>
    </rPh>
    <phoneticPr fontId="1"/>
  </si>
  <si>
    <t>空3</t>
    <rPh sb="0" eb="1">
      <t>クウ</t>
    </rPh>
    <phoneticPr fontId="1"/>
  </si>
  <si>
    <t>補3</t>
    <rPh sb="0" eb="1">
      <t>ホ</t>
    </rPh>
    <phoneticPr fontId="1"/>
  </si>
  <si>
    <t>*</t>
    <phoneticPr fontId="1"/>
  </si>
  <si>
    <t>改修資材</t>
    <rPh sb="0" eb="2">
      <t>カイシュウ</t>
    </rPh>
    <rPh sb="2" eb="4">
      <t>シザイ</t>
    </rPh>
    <phoneticPr fontId="1"/>
  </si>
  <si>
    <t>海上通商破壊作戦</t>
    <rPh sb="0" eb="2">
      <t>カイジョウ</t>
    </rPh>
    <rPh sb="2" eb="4">
      <t>ツウショウ</t>
    </rPh>
    <rPh sb="4" eb="6">
      <t>ハカイ</t>
    </rPh>
    <rPh sb="6" eb="8">
      <t>サクセン</t>
    </rPh>
    <phoneticPr fontId="1"/>
  </si>
  <si>
    <t>補20</t>
    <rPh sb="0" eb="1">
      <t>ホ</t>
    </rPh>
    <phoneticPr fontId="1"/>
  </si>
  <si>
    <t>ボーキ5-15</t>
    <phoneticPr fontId="1"/>
  </si>
  <si>
    <t>ボーキ20-30</t>
    <phoneticPr fontId="1"/>
  </si>
  <si>
    <t>右上-右-上</t>
    <rPh sb="0" eb="2">
      <t>ミギウエ</t>
    </rPh>
    <rPh sb="3" eb="4">
      <t>ミギ</t>
    </rPh>
    <rPh sb="5" eb="6">
      <t>ウエ</t>
    </rPh>
    <phoneticPr fontId="1"/>
  </si>
  <si>
    <t>高速建造1</t>
    <rPh sb="0" eb="2">
      <t>コウソク</t>
    </rPh>
    <rPh sb="2" eb="4">
      <t>ケンゾウ</t>
    </rPh>
    <phoneticPr fontId="1"/>
  </si>
  <si>
    <t>軽母2水母2軽2</t>
    <rPh sb="0" eb="1">
      <t>ケイ</t>
    </rPh>
    <rPh sb="1" eb="2">
      <t>ボ</t>
    </rPh>
    <rPh sb="3" eb="4">
      <t>スイ</t>
    </rPh>
    <rPh sb="4" eb="5">
      <t>ボ</t>
    </rPh>
    <rPh sb="6" eb="7">
      <t>ケイ</t>
    </rPh>
    <phoneticPr fontId="1"/>
  </si>
  <si>
    <t>70EXP</t>
    <phoneticPr fontId="1"/>
  </si>
  <si>
    <t>F重1軽2駆3</t>
    <rPh sb="1" eb="2">
      <t>ジュウ</t>
    </rPh>
    <rPh sb="3" eb="4">
      <t>ケイ</t>
    </rPh>
    <rPh sb="5" eb="6">
      <t>ク</t>
    </rPh>
    <phoneticPr fontId="1"/>
  </si>
  <si>
    <t>×潜、戦艦(航戦)、高速戦艦、正規空母、雷巡</t>
    <rPh sb="1" eb="2">
      <t>セン</t>
    </rPh>
    <rPh sb="3" eb="5">
      <t>センカン</t>
    </rPh>
    <rPh sb="6" eb="7">
      <t>コウ</t>
    </rPh>
    <rPh sb="7" eb="8">
      <t>イクサ</t>
    </rPh>
    <rPh sb="10" eb="12">
      <t>コウソク</t>
    </rPh>
    <rPh sb="12" eb="14">
      <t>センカン</t>
    </rPh>
    <rPh sb="15" eb="17">
      <t>セイキ</t>
    </rPh>
    <rPh sb="17" eb="19">
      <t>クウボ</t>
    </rPh>
    <rPh sb="20" eb="21">
      <t>ライ</t>
    </rPh>
    <rPh sb="21" eb="22">
      <t>ジュン</t>
    </rPh>
    <phoneticPr fontId="1"/>
  </si>
  <si>
    <t>F重の攻撃で、装甲39水母、軽巡が大破、進軍不可</t>
    <rPh sb="1" eb="2">
      <t>ジュウ</t>
    </rPh>
    <rPh sb="3" eb="5">
      <t>コウゲキ</t>
    </rPh>
    <rPh sb="7" eb="9">
      <t>ソウコウ</t>
    </rPh>
    <rPh sb="11" eb="12">
      <t>スイ</t>
    </rPh>
    <rPh sb="12" eb="13">
      <t>ボ</t>
    </rPh>
    <rPh sb="14" eb="15">
      <t>ケイ</t>
    </rPh>
    <rPh sb="15" eb="16">
      <t>ジュン</t>
    </rPh>
    <rPh sb="17" eb="19">
      <t>タイハ</t>
    </rPh>
    <rPh sb="20" eb="22">
      <t>シングン</t>
    </rPh>
    <rPh sb="22" eb="24">
      <t>フカ</t>
    </rPh>
    <phoneticPr fontId="1"/>
  </si>
  <si>
    <t>下</t>
    <rPh sb="0" eb="1">
      <t>シタ</t>
    </rPh>
    <phoneticPr fontId="1"/>
  </si>
  <si>
    <t>軽1重1軽1雷1駆2</t>
    <rPh sb="0" eb="1">
      <t>ケイ</t>
    </rPh>
    <rPh sb="2" eb="3">
      <t>ジュウ</t>
    </rPh>
    <rPh sb="4" eb="5">
      <t>ケイ</t>
    </rPh>
    <rPh sb="6" eb="7">
      <t>ライ</t>
    </rPh>
    <rPh sb="8" eb="9">
      <t>ク</t>
    </rPh>
    <phoneticPr fontId="1"/>
  </si>
  <si>
    <t>下-右</t>
    <rPh sb="0" eb="1">
      <t>シタ</t>
    </rPh>
    <rPh sb="2" eb="3">
      <t>ミギ</t>
    </rPh>
    <phoneticPr fontId="1"/>
  </si>
  <si>
    <t>飛龍21/52/0/21  瑞鶴52/52/0/21 で航空優勢</t>
    <rPh sb="0" eb="1">
      <t>ヒ</t>
    </rPh>
    <rPh sb="1" eb="2">
      <t>リュウ</t>
    </rPh>
    <rPh sb="14" eb="15">
      <t>ズイ</t>
    </rPh>
    <rPh sb="15" eb="16">
      <t>カク</t>
    </rPh>
    <rPh sb="28" eb="30">
      <t>コウクウ</t>
    </rPh>
    <rPh sb="30" eb="32">
      <t>ユウセイ</t>
    </rPh>
    <phoneticPr fontId="1"/>
  </si>
  <si>
    <t>重1軽2駆3</t>
    <rPh sb="0" eb="1">
      <t>ジュウ</t>
    </rPh>
    <rPh sb="2" eb="3">
      <t>ケイ</t>
    </rPh>
    <rPh sb="4" eb="5">
      <t>ク</t>
    </rPh>
    <phoneticPr fontId="1"/>
  </si>
  <si>
    <t>隼鷹</t>
    <rPh sb="0" eb="1">
      <t>ハヤブサ</t>
    </rPh>
    <rPh sb="1" eb="2">
      <t>ヨウ</t>
    </rPh>
    <phoneticPr fontId="1"/>
  </si>
  <si>
    <t>潜3軽2駆1</t>
    <rPh sb="0" eb="1">
      <t>セン</t>
    </rPh>
    <rPh sb="2" eb="3">
      <t>ケイ</t>
    </rPh>
    <rPh sb="4" eb="5">
      <t>ク</t>
    </rPh>
    <phoneticPr fontId="1"/>
  </si>
  <si>
    <t>左-左</t>
    <rPh sb="0" eb="1">
      <t>ヒダリ</t>
    </rPh>
    <rPh sb="2" eb="3">
      <t>ヒダリ</t>
    </rPh>
    <phoneticPr fontId="1"/>
  </si>
  <si>
    <t>左-左-左</t>
    <rPh sb="0" eb="1">
      <t>ヒダリ</t>
    </rPh>
    <rPh sb="2" eb="3">
      <t>ヒダリ</t>
    </rPh>
    <rPh sb="4" eb="5">
      <t>ヒダリ</t>
    </rPh>
    <phoneticPr fontId="1"/>
  </si>
  <si>
    <t>→ろ号作戦</t>
    <rPh sb="2" eb="3">
      <t>ゴウ</t>
    </rPh>
    <rPh sb="3" eb="5">
      <t>サクセン</t>
    </rPh>
    <phoneticPr fontId="1"/>
  </si>
  <si>
    <t>ろ号作戦</t>
    <rPh sb="1" eb="2">
      <t>ゴウ</t>
    </rPh>
    <rPh sb="2" eb="4">
      <t>サクセン</t>
    </rPh>
    <phoneticPr fontId="1"/>
  </si>
  <si>
    <t>補X</t>
    <rPh sb="0" eb="1">
      <t>ホ</t>
    </rPh>
    <phoneticPr fontId="1"/>
  </si>
  <si>
    <t>ドラム缶</t>
    <rPh sb="3" eb="4">
      <t>カン</t>
    </rPh>
    <phoneticPr fontId="1"/>
  </si>
  <si>
    <t>L20航1軽母2軽1駆2 ×L20航2軽母2軽1駆1 ×L20軽2 航4</t>
    <rPh sb="3" eb="4">
      <t>コウ</t>
    </rPh>
    <rPh sb="5" eb="6">
      <t>ケイ</t>
    </rPh>
    <rPh sb="6" eb="7">
      <t>ボ</t>
    </rPh>
    <rPh sb="8" eb="9">
      <t>ケイ</t>
    </rPh>
    <rPh sb="10" eb="11">
      <t>ク</t>
    </rPh>
    <rPh sb="17" eb="18">
      <t>コウ</t>
    </rPh>
    <rPh sb="19" eb="20">
      <t>ケイ</t>
    </rPh>
    <rPh sb="20" eb="21">
      <t>ハハ</t>
    </rPh>
    <rPh sb="22" eb="23">
      <t>ケイ</t>
    </rPh>
    <rPh sb="24" eb="25">
      <t>ク</t>
    </rPh>
    <rPh sb="31" eb="32">
      <t>ケイ</t>
    </rPh>
    <rPh sb="34" eb="35">
      <t>コウ</t>
    </rPh>
    <phoneticPr fontId="1"/>
  </si>
  <si>
    <t>長門</t>
    <rPh sb="0" eb="2">
      <t>ナガト</t>
    </rPh>
    <phoneticPr fontId="1"/>
  </si>
  <si>
    <t>深雪</t>
    <rPh sb="0" eb="2">
      <t>ミユキ</t>
    </rPh>
    <phoneticPr fontId="1"/>
  </si>
  <si>
    <t>艦隊演習</t>
    <rPh sb="0" eb="2">
      <t>カンタイ</t>
    </rPh>
    <rPh sb="2" eb="4">
      <t>エンシュウ</t>
    </rPh>
    <phoneticPr fontId="1"/>
  </si>
  <si>
    <t>足柄</t>
    <rPh sb="0" eb="2">
      <t>アシガラ</t>
    </rPh>
    <phoneticPr fontId="1"/>
  </si>
  <si>
    <t>戦2航2雷1潜1、航戦2航巡1航1軽母1潜1、</t>
    <rPh sb="0" eb="1">
      <t>セン</t>
    </rPh>
    <rPh sb="2" eb="3">
      <t>コウ</t>
    </rPh>
    <rPh sb="4" eb="5">
      <t>ライ</t>
    </rPh>
    <rPh sb="6" eb="7">
      <t>セン</t>
    </rPh>
    <rPh sb="9" eb="10">
      <t>コウ</t>
    </rPh>
    <rPh sb="10" eb="11">
      <t>セン</t>
    </rPh>
    <rPh sb="12" eb="13">
      <t>コウ</t>
    </rPh>
    <rPh sb="13" eb="14">
      <t>ジュン</t>
    </rPh>
    <rPh sb="15" eb="16">
      <t>コウ</t>
    </rPh>
    <rPh sb="17" eb="18">
      <t>ケイ</t>
    </rPh>
    <rPh sb="18" eb="19">
      <t>ボ</t>
    </rPh>
    <rPh sb="20" eb="21">
      <t>セン</t>
    </rPh>
    <phoneticPr fontId="1"/>
  </si>
  <si>
    <t>敵補給艦を3隻撃墜せよ!</t>
    <rPh sb="0" eb="1">
      <t>テキ</t>
    </rPh>
    <rPh sb="1" eb="3">
      <t>ホキュウ</t>
    </rPh>
    <rPh sb="3" eb="4">
      <t>カン</t>
    </rPh>
    <rPh sb="6" eb="7">
      <t>セキ</t>
    </rPh>
    <rPh sb="7" eb="9">
      <t>ゲキツイ</t>
    </rPh>
    <phoneticPr fontId="1"/>
  </si>
  <si>
    <t>→敵艦隊を10回邀撃せよ！/海上通商破壊作戦/あ号作戦/敵補給艦を3隻撃墜せよ</t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</si>
  <si>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戦1</t>
    </r>
    <r>
      <rPr>
        <sz val="11"/>
        <color theme="1"/>
        <rFont val="ＭＳ Ｐゴシック"/>
        <family val="2"/>
        <charset val="128"/>
        <scheme val="minor"/>
      </rPr>
      <t>軽1駆2補2</t>
    </r>
    <rPh sb="0" eb="1">
      <t>セン</t>
    </rPh>
    <rPh sb="2" eb="3">
      <t>ケイ</t>
    </rPh>
    <rPh sb="4" eb="5">
      <t>ク</t>
    </rPh>
    <rPh sb="6" eb="7">
      <t>ホ</t>
    </rPh>
    <phoneticPr fontId="1"/>
  </si>
  <si>
    <t>村雨</t>
    <rPh sb="0" eb="2">
      <t>ムラサメ</t>
    </rPh>
    <phoneticPr fontId="1"/>
  </si>
  <si>
    <t>戦1重2軽母2潜1</t>
    <rPh sb="0" eb="1">
      <t>セン</t>
    </rPh>
    <rPh sb="2" eb="3">
      <t>ジュウ</t>
    </rPh>
    <rPh sb="4" eb="5">
      <t>ケイ</t>
    </rPh>
    <rPh sb="5" eb="6">
      <t>ボ</t>
    </rPh>
    <rPh sb="7" eb="8">
      <t>セン</t>
    </rPh>
    <phoneticPr fontId="1"/>
  </si>
  <si>
    <t>→い号作戦/南西諸島の制海権を握れ!</t>
    <rPh sb="2" eb="3">
      <t>ゴウ</t>
    </rPh>
    <rPh sb="3" eb="5">
      <t>サクセン</t>
    </rPh>
    <rPh sb="6" eb="8">
      <t>ナンセイ</t>
    </rPh>
    <rPh sb="8" eb="10">
      <t>ショトウ</t>
    </rPh>
    <rPh sb="11" eb="12">
      <t>セイ</t>
    </rPh>
    <rPh sb="12" eb="13">
      <t>カイ</t>
    </rPh>
    <rPh sb="13" eb="14">
      <t>ケン</t>
    </rPh>
    <rPh sb="15" eb="16">
      <t>ニギ</t>
    </rPh>
    <phoneticPr fontId="1"/>
  </si>
  <si>
    <t>北号作戦</t>
    <rPh sb="0" eb="1">
      <t>キタ</t>
    </rPh>
    <rPh sb="1" eb="2">
      <t>ゴウ</t>
    </rPh>
    <rPh sb="2" eb="4">
      <t>サクセン</t>
    </rPh>
    <phoneticPr fontId="1"/>
  </si>
  <si>
    <t>家具小</t>
    <rPh sb="0" eb="2">
      <t>カグ</t>
    </rPh>
    <rPh sb="2" eb="3">
      <t>ショウ</t>
    </rPh>
    <phoneticPr fontId="1"/>
  </si>
  <si>
    <t>北方航路海上護衛</t>
    <rPh sb="0" eb="2">
      <t>ホッポウ</t>
    </rPh>
    <rPh sb="2" eb="4">
      <t>コウロ</t>
    </rPh>
    <rPh sb="4" eb="6">
      <t>カイジョウ</t>
    </rPh>
    <rPh sb="6" eb="8">
      <t>ゴエイ</t>
    </rPh>
    <phoneticPr fontId="1"/>
  </si>
  <si>
    <t>12.7cm機銃</t>
    <rPh sb="6" eb="8">
      <t>キジュウ</t>
    </rPh>
    <phoneticPr fontId="1"/>
  </si>
  <si>
    <t>阿賀野</t>
    <rPh sb="0" eb="3">
      <t>アガノ</t>
    </rPh>
    <phoneticPr fontId="1"/>
  </si>
  <si>
    <r>
      <t>水偵、</t>
    </r>
    <r>
      <rPr>
        <b/>
        <sz val="11"/>
        <color theme="1"/>
        <rFont val="ＭＳ Ｐゴシック"/>
        <family val="3"/>
        <charset val="128"/>
        <scheme val="minor"/>
      </rPr>
      <t>94式爆雷</t>
    </r>
    <r>
      <rPr>
        <sz val="11"/>
        <color theme="1"/>
        <rFont val="ＭＳ Ｐゴシック"/>
        <family val="3"/>
        <charset val="128"/>
        <scheme val="minor"/>
      </rPr>
      <t>、97艦攻、失敗、97艦攻</t>
    </r>
    <rPh sb="0" eb="1">
      <t>スイ</t>
    </rPh>
    <rPh sb="1" eb="2">
      <t>テイ</t>
    </rPh>
    <rPh sb="5" eb="6">
      <t>シキ</t>
    </rPh>
    <rPh sb="6" eb="8">
      <t>バクライ</t>
    </rPh>
    <rPh sb="11" eb="12">
      <t>カン</t>
    </rPh>
    <rPh sb="12" eb="13">
      <t>コウ</t>
    </rPh>
    <rPh sb="14" eb="16">
      <t>シッパイ</t>
    </rPh>
    <rPh sb="19" eb="20">
      <t>カン</t>
    </rPh>
    <rPh sb="20" eb="21">
      <t>コウ</t>
    </rPh>
    <phoneticPr fontId="1"/>
  </si>
  <si>
    <t>C22</t>
    <phoneticPr fontId="1"/>
  </si>
  <si>
    <t>C19</t>
    <phoneticPr fontId="1"/>
  </si>
  <si>
    <t>C24</t>
    <phoneticPr fontId="1"/>
  </si>
  <si>
    <t>L30航戦2軽1駆3</t>
    <rPh sb="3" eb="4">
      <t>コウ</t>
    </rPh>
    <rPh sb="4" eb="5">
      <t>セン</t>
    </rPh>
    <rPh sb="6" eb="7">
      <t>ケイ</t>
    </rPh>
    <rPh sb="8" eb="9">
      <t>ク</t>
    </rPh>
    <phoneticPr fontId="1"/>
  </si>
  <si>
    <t>羽黒、木曽、綾波</t>
    <rPh sb="0" eb="2">
      <t>ハグロ</t>
    </rPh>
    <rPh sb="3" eb="5">
      <t>キソ</t>
    </rPh>
    <rPh sb="6" eb="7">
      <t>アヤ</t>
    </rPh>
    <rPh sb="7" eb="8">
      <t>ナミ</t>
    </rPh>
    <phoneticPr fontId="1"/>
  </si>
  <si>
    <t>戦2航2雷1潜1、航戦2航巡1航1軽母1潜1、戦1重3軽母2潜1、戦2航戦2航2</t>
    <rPh sb="0" eb="1">
      <t>セン</t>
    </rPh>
    <rPh sb="2" eb="3">
      <t>コウ</t>
    </rPh>
    <rPh sb="4" eb="5">
      <t>ライ</t>
    </rPh>
    <rPh sb="6" eb="7">
      <t>セン</t>
    </rPh>
    <rPh sb="9" eb="10">
      <t>コウ</t>
    </rPh>
    <rPh sb="10" eb="11">
      <t>セン</t>
    </rPh>
    <rPh sb="12" eb="13">
      <t>コウ</t>
    </rPh>
    <rPh sb="13" eb="14">
      <t>ジュン</t>
    </rPh>
    <rPh sb="15" eb="16">
      <t>コウ</t>
    </rPh>
    <rPh sb="17" eb="18">
      <t>ケイ</t>
    </rPh>
    <rPh sb="18" eb="19">
      <t>ボ</t>
    </rPh>
    <rPh sb="20" eb="21">
      <t>セン</t>
    </rPh>
    <rPh sb="23" eb="24">
      <t>セン</t>
    </rPh>
    <rPh sb="25" eb="26">
      <t>ジュウ</t>
    </rPh>
    <rPh sb="27" eb="28">
      <t>ケイ</t>
    </rPh>
    <rPh sb="28" eb="29">
      <t>ボ</t>
    </rPh>
    <rPh sb="30" eb="31">
      <t>セン</t>
    </rPh>
    <rPh sb="33" eb="34">
      <t>セン</t>
    </rPh>
    <rPh sb="35" eb="36">
      <t>コウ</t>
    </rPh>
    <rPh sb="36" eb="37">
      <t>セン</t>
    </rPh>
    <rPh sb="38" eb="39">
      <t>コウ</t>
    </rPh>
    <phoneticPr fontId="1"/>
  </si>
  <si>
    <t>戦2航戦2航2</t>
  </si>
  <si>
    <t>下-右上Boss</t>
    <rPh sb="0" eb="1">
      <t>シタ</t>
    </rPh>
    <rPh sb="2" eb="3">
      <t>ミギ</t>
    </rPh>
    <rPh sb="3" eb="4">
      <t>ウエ</t>
    </rPh>
    <phoneticPr fontId="1"/>
  </si>
  <si>
    <t>航は夜戦も攻撃してくる</t>
    <rPh sb="0" eb="1">
      <t>コウ</t>
    </rPh>
    <rPh sb="2" eb="4">
      <t>ヤセン</t>
    </rPh>
    <rPh sb="5" eb="7">
      <t>コウゲキ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</si>
  <si>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流星、52艦戦</t>
    </r>
    <r>
      <rPr>
        <sz val="11"/>
        <color theme="1"/>
        <rFont val="ＭＳ Ｐゴシック"/>
        <family val="3"/>
        <charset val="128"/>
        <scheme val="minor"/>
      </rPr>
      <t>、失敗、99艦爆、</t>
    </r>
    <rPh sb="0" eb="2">
      <t>リュウセイ</t>
    </rPh>
    <rPh sb="5" eb="6">
      <t>カン</t>
    </rPh>
    <rPh sb="6" eb="7">
      <t>セン</t>
    </rPh>
    <rPh sb="8" eb="10">
      <t>シッパイ</t>
    </rPh>
    <phoneticPr fontId="1"/>
  </si>
  <si>
    <t>重2軽1駆3</t>
    <rPh sb="0" eb="1">
      <t>ジュウ</t>
    </rPh>
    <rPh sb="2" eb="3">
      <t>ケイ</t>
    </rPh>
    <rPh sb="4" eb="5">
      <t>ク</t>
    </rPh>
    <phoneticPr fontId="1"/>
  </si>
  <si>
    <t>E潜1潜4</t>
    <rPh sb="1" eb="2">
      <t>セン</t>
    </rPh>
    <rPh sb="3" eb="4">
      <t>セン</t>
    </rPh>
    <phoneticPr fontId="1"/>
  </si>
  <si>
    <t>軽母1重3駆2</t>
    <rPh sb="0" eb="1">
      <t>ケイ</t>
    </rPh>
    <rPh sb="1" eb="2">
      <t>ボ</t>
    </rPh>
    <rPh sb="3" eb="4">
      <t>ジュウ</t>
    </rPh>
    <rPh sb="5" eb="6">
      <t>ク</t>
    </rPh>
    <phoneticPr fontId="1"/>
  </si>
  <si>
    <t>重などの攻撃でこちらのL22重が大破</t>
    <rPh sb="0" eb="1">
      <t>ジュウ</t>
    </rPh>
    <rPh sb="4" eb="6">
      <t>コウゲキ</t>
    </rPh>
    <rPh sb="14" eb="15">
      <t>ジュウ</t>
    </rPh>
    <rPh sb="16" eb="18">
      <t>タイハ</t>
    </rPh>
    <phoneticPr fontId="1"/>
  </si>
  <si>
    <t>航2戦2重1駆1、航1軽母2航戦2潜1</t>
    <rPh sb="2" eb="3">
      <t>セン</t>
    </rPh>
    <rPh sb="4" eb="5">
      <t>ジュウ</t>
    </rPh>
    <rPh sb="6" eb="7">
      <t>ク</t>
    </rPh>
    <rPh sb="9" eb="10">
      <t>コウ</t>
    </rPh>
    <rPh sb="11" eb="12">
      <t>ケイ</t>
    </rPh>
    <rPh sb="12" eb="13">
      <t>ボ</t>
    </rPh>
    <rPh sb="14" eb="15">
      <t>コウ</t>
    </rPh>
    <rPh sb="15" eb="16">
      <t>セン</t>
    </rPh>
    <rPh sb="17" eb="18">
      <t>セン</t>
    </rPh>
    <phoneticPr fontId="1"/>
  </si>
  <si>
    <t>那珂、名取</t>
    <rPh sb="0" eb="2">
      <t>ナカ</t>
    </rPh>
    <rPh sb="3" eb="5">
      <t>ナトリ</t>
    </rPh>
    <phoneticPr fontId="1"/>
  </si>
  <si>
    <t>潜水艦哨戒任務</t>
    <rPh sb="0" eb="2">
      <t>センスイ</t>
    </rPh>
    <rPh sb="2" eb="3">
      <t>カン</t>
    </rPh>
    <rPh sb="3" eb="5">
      <t>ショウカイ</t>
    </rPh>
    <rPh sb="5" eb="7">
      <t>ニンム</t>
    </rPh>
    <phoneticPr fontId="1"/>
  </si>
  <si>
    <t>C20</t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</si>
  <si>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91式徹甲弾</t>
    </r>
    <r>
      <rPr>
        <sz val="11"/>
        <color theme="1"/>
        <rFont val="ＭＳ Ｐゴシック"/>
        <family val="3"/>
        <charset val="128"/>
        <scheme val="minor"/>
      </rPr>
      <t>、7.7ｍｍ機銃、失敗、</t>
    </r>
    <r>
      <rPr>
        <b/>
        <sz val="11"/>
        <color theme="1"/>
        <rFont val="ＭＳ Ｐゴシック"/>
        <family val="3"/>
        <charset val="128"/>
        <scheme val="minor"/>
      </rPr>
      <t>91式徹甲弾</t>
    </r>
    <r>
      <rPr>
        <sz val="11"/>
        <color theme="1"/>
        <rFont val="ＭＳ Ｐゴシック"/>
        <family val="3"/>
        <charset val="128"/>
        <scheme val="minor"/>
      </rPr>
      <t>、15.2cm単装砲、</t>
    </r>
    <r>
      <rPr>
        <b/>
        <sz val="11"/>
        <color theme="1"/>
        <rFont val="ＭＳ Ｐゴシック"/>
        <family val="3"/>
        <charset val="128"/>
        <scheme val="minor"/>
      </rPr>
      <t>三式弾</t>
    </r>
    <r>
      <rPr>
        <sz val="11"/>
        <color theme="1"/>
        <rFont val="ＭＳ Ｐゴシック"/>
        <family val="3"/>
        <charset val="128"/>
        <scheme val="minor"/>
      </rPr>
      <t>、20.3cm連装砲、12.7mm機銃、</t>
    </r>
    <r>
      <rPr>
        <b/>
        <sz val="11"/>
        <color theme="1"/>
        <rFont val="ＭＳ Ｐゴシック"/>
        <family val="3"/>
        <charset val="128"/>
        <scheme val="minor"/>
      </rPr>
      <t>15.5cm三連装砲</t>
    </r>
    <r>
      <rPr>
        <sz val="11"/>
        <color theme="1"/>
        <rFont val="ＭＳ Ｐゴシック"/>
        <family val="3"/>
        <charset val="128"/>
        <scheme val="minor"/>
      </rPr>
      <t>、失敗、7.7mm機銃、13号電探</t>
    </r>
    <rPh sb="2" eb="3">
      <t>シキ</t>
    </rPh>
    <rPh sb="3" eb="4">
      <t>トオル</t>
    </rPh>
    <rPh sb="4" eb="5">
      <t>コウ</t>
    </rPh>
    <rPh sb="5" eb="6">
      <t>タマ</t>
    </rPh>
    <rPh sb="12" eb="14">
      <t>キジュウ</t>
    </rPh>
    <rPh sb="15" eb="17">
      <t>シッパイ</t>
    </rPh>
    <rPh sb="20" eb="21">
      <t>シキ</t>
    </rPh>
    <rPh sb="21" eb="22">
      <t>テツ</t>
    </rPh>
    <rPh sb="22" eb="23">
      <t>コウ</t>
    </rPh>
    <rPh sb="23" eb="24">
      <t>ダン</t>
    </rPh>
    <rPh sb="31" eb="32">
      <t>タン</t>
    </rPh>
    <rPh sb="32" eb="33">
      <t>ソウ</t>
    </rPh>
    <rPh sb="33" eb="34">
      <t>ホウ</t>
    </rPh>
    <rPh sb="35" eb="36">
      <t>サン</t>
    </rPh>
    <rPh sb="36" eb="37">
      <t>シキ</t>
    </rPh>
    <rPh sb="37" eb="38">
      <t>ダン</t>
    </rPh>
    <rPh sb="45" eb="47">
      <t>レンソウ</t>
    </rPh>
    <rPh sb="47" eb="48">
      <t>ホウ</t>
    </rPh>
    <rPh sb="55" eb="57">
      <t>キジュウ</t>
    </rPh>
    <rPh sb="64" eb="65">
      <t>サン</t>
    </rPh>
    <rPh sb="65" eb="67">
      <t>レンソウ</t>
    </rPh>
    <rPh sb="67" eb="68">
      <t>ホウ</t>
    </rPh>
    <rPh sb="69" eb="71">
      <t>シッパイ</t>
    </rPh>
    <rPh sb="77" eb="79">
      <t>キジュウ</t>
    </rPh>
    <rPh sb="82" eb="83">
      <t>ゴウ</t>
    </rPh>
    <rPh sb="83" eb="85">
      <t>デンタン</t>
    </rPh>
    <phoneticPr fontId="1"/>
  </si>
  <si>
    <r>
      <t>25mm機銃,12.7機銃、失敗、20.３ｃｍ連装砲、97艦攻、14cm単装砲、12.7連装砲、</t>
    </r>
    <r>
      <rPr>
        <b/>
        <sz val="11"/>
        <color theme="1"/>
        <rFont val="ＭＳ Ｐゴシック"/>
        <family val="3"/>
        <charset val="128"/>
        <scheme val="minor"/>
      </rPr>
      <t>15.5三連装砲、三式弾、</t>
    </r>
    <r>
      <rPr>
        <sz val="11"/>
        <color theme="1"/>
        <rFont val="ＭＳ Ｐゴシック"/>
        <family val="3"/>
        <charset val="128"/>
        <scheme val="minor"/>
      </rPr>
      <t>7.7mm機銃、</t>
    </r>
    <r>
      <rPr>
        <b/>
        <sz val="11"/>
        <color theme="1"/>
        <rFont val="ＭＳ Ｐゴシック"/>
        <family val="3"/>
        <charset val="128"/>
        <scheme val="minor"/>
      </rPr>
      <t>天山</t>
    </r>
    <rPh sb="4" eb="6">
      <t>キジュウ</t>
    </rPh>
    <rPh sb="11" eb="13">
      <t>キジュウ</t>
    </rPh>
    <rPh sb="14" eb="16">
      <t>シッパイ</t>
    </rPh>
    <rPh sb="23" eb="25">
      <t>レンソウ</t>
    </rPh>
    <rPh sb="25" eb="26">
      <t>ホウ</t>
    </rPh>
    <rPh sb="29" eb="30">
      <t>カン</t>
    </rPh>
    <rPh sb="30" eb="31">
      <t>コウ</t>
    </rPh>
    <rPh sb="44" eb="46">
      <t>レンソウ</t>
    </rPh>
    <rPh sb="46" eb="47">
      <t>ホウ</t>
    </rPh>
    <rPh sb="52" eb="53">
      <t>サン</t>
    </rPh>
    <rPh sb="53" eb="55">
      <t>レンソウ</t>
    </rPh>
    <rPh sb="55" eb="56">
      <t>ホウ</t>
    </rPh>
    <rPh sb="57" eb="58">
      <t>サン</t>
    </rPh>
    <rPh sb="58" eb="59">
      <t>シキ</t>
    </rPh>
    <rPh sb="59" eb="60">
      <t>ダン</t>
    </rPh>
    <rPh sb="66" eb="68">
      <t>キジュウ</t>
    </rPh>
    <rPh sb="69" eb="71">
      <t>テンザン</t>
    </rPh>
    <phoneticPr fontId="1"/>
  </si>
  <si>
    <t>敵輸送船団を破壊せよ！</t>
    <rPh sb="0" eb="1">
      <t>テキ</t>
    </rPh>
    <rPh sb="1" eb="3">
      <t>ユソウ</t>
    </rPh>
    <rPh sb="3" eb="4">
      <t>セン</t>
    </rPh>
    <rPh sb="4" eb="5">
      <t>ダン</t>
    </rPh>
    <rPh sb="6" eb="8">
      <t>ハカイ</t>
    </rPh>
    <phoneticPr fontId="1"/>
  </si>
  <si>
    <t>補5</t>
    <rPh sb="0" eb="1">
      <t>ホ</t>
    </rPh>
    <phoneticPr fontId="1"/>
  </si>
  <si>
    <r>
      <t>→</t>
    </r>
    <r>
      <rPr>
        <sz val="11"/>
        <color theme="1"/>
        <rFont val="ＭＳ Ｐゴシック"/>
        <family val="3"/>
        <charset val="128"/>
        <scheme val="minor"/>
      </rPr>
      <t>敵艦隊主力を撃滅せよ！/敵空母を3隻撃墜せよ！/敵輸送船団を破壊せよ！</t>
    </r>
    <rPh sb="13" eb="14">
      <t>テキ</t>
    </rPh>
    <rPh sb="14" eb="16">
      <t>クウボ</t>
    </rPh>
    <rPh sb="18" eb="19">
      <t>セキ</t>
    </rPh>
    <rPh sb="19" eb="21">
      <t>ゲキツイ</t>
    </rPh>
    <rPh sb="25" eb="26">
      <t>テキ</t>
    </rPh>
    <rPh sb="26" eb="28">
      <t>ユソウ</t>
    </rPh>
    <rPh sb="28" eb="30">
      <t>センダン</t>
    </rPh>
    <rPh sb="31" eb="33">
      <t>ハカイ</t>
    </rPh>
    <phoneticPr fontId="1"/>
  </si>
  <si>
    <t>山城、足柄、摩耶、足柄、金剛、蒼龍、利根</t>
    <rPh sb="0" eb="2">
      <t>ヤマシロ</t>
    </rPh>
    <rPh sb="3" eb="5">
      <t>アシガラ</t>
    </rPh>
    <rPh sb="6" eb="8">
      <t>マヤ</t>
    </rPh>
    <rPh sb="9" eb="11">
      <t>アシガラ</t>
    </rPh>
    <rPh sb="12" eb="14">
      <t>コンゴウ</t>
    </rPh>
    <rPh sb="15" eb="16">
      <t>ソウ</t>
    </rPh>
    <rPh sb="16" eb="17">
      <t>リュウ</t>
    </rPh>
    <rPh sb="18" eb="20">
      <t>トネ</t>
    </rPh>
    <phoneticPr fontId="1"/>
  </si>
  <si>
    <t>L20軽1駆2潜1」 ×L20軽1駆2 ×20軽1駆1潜2 ×L20駆4</t>
    <rPh sb="3" eb="4">
      <t>ケイ</t>
    </rPh>
    <rPh sb="5" eb="6">
      <t>ク</t>
    </rPh>
    <rPh sb="7" eb="8">
      <t>セン</t>
    </rPh>
    <rPh sb="15" eb="16">
      <t>ケイ</t>
    </rPh>
    <rPh sb="17" eb="18">
      <t>ク</t>
    </rPh>
    <rPh sb="34" eb="35">
      <t>ク</t>
    </rPh>
    <phoneticPr fontId="1"/>
  </si>
  <si>
    <t>→資源の再利用 ・敵東方艦隊を撃滅せよ！・敵北方艦隊主力を撃滅せ！</t>
    <rPh sb="1" eb="3">
      <t>シゲン</t>
    </rPh>
    <rPh sb="4" eb="7">
      <t>サイリヨウ</t>
    </rPh>
    <rPh sb="9" eb="10">
      <t>テキ</t>
    </rPh>
    <rPh sb="10" eb="12">
      <t>トウホウ</t>
    </rPh>
    <rPh sb="12" eb="14">
      <t>カンタイ</t>
    </rPh>
    <rPh sb="15" eb="17">
      <t>ゲキメツ</t>
    </rPh>
    <rPh sb="21" eb="22">
      <t>テキ</t>
    </rPh>
    <rPh sb="22" eb="24">
      <t>ホッポウ</t>
    </rPh>
    <rPh sb="24" eb="26">
      <t>カンタイ</t>
    </rPh>
    <rPh sb="26" eb="28">
      <t>シュリョク</t>
    </rPh>
    <rPh sb="29" eb="31">
      <t>ゲキメツ</t>
    </rPh>
    <phoneticPr fontId="1"/>
  </si>
  <si>
    <t>3-2キス島撤退作戦</t>
    <rPh sb="5" eb="6">
      <t>トウ</t>
    </rPh>
    <rPh sb="6" eb="8">
      <t>テッタイ</t>
    </rPh>
    <rPh sb="8" eb="10">
      <t>サクセン</t>
    </rPh>
    <phoneticPr fontId="1"/>
  </si>
  <si>
    <t>上</t>
    <rPh sb="0" eb="1">
      <t>ウエ</t>
    </rPh>
    <phoneticPr fontId="1"/>
  </si>
  <si>
    <t>雷3駆3</t>
    <rPh sb="0" eb="1">
      <t>ライ</t>
    </rPh>
    <rPh sb="2" eb="3">
      <t>ク</t>
    </rPh>
    <phoneticPr fontId="1"/>
  </si>
  <si>
    <t>潜1</t>
    <rPh sb="0" eb="1">
      <t>セン</t>
    </rPh>
    <phoneticPr fontId="1"/>
  </si>
  <si>
    <t>320EXP</t>
    <phoneticPr fontId="1"/>
  </si>
  <si>
    <t>鋼材115</t>
    <rPh sb="0" eb="2">
      <t>コウザイ</t>
    </rPh>
    <phoneticPr fontId="1"/>
  </si>
  <si>
    <t>上-右</t>
    <rPh sb="0" eb="1">
      <t>ウエ</t>
    </rPh>
    <rPh sb="2" eb="3">
      <t>ミギ</t>
    </rPh>
    <phoneticPr fontId="1"/>
  </si>
  <si>
    <t>上-右-右</t>
    <rPh sb="0" eb="1">
      <t>ウエ</t>
    </rPh>
    <rPh sb="2" eb="3">
      <t>ミギ</t>
    </rPh>
    <rPh sb="4" eb="5">
      <t>ミギ</t>
    </rPh>
    <phoneticPr fontId="1"/>
  </si>
  <si>
    <t>戦1航1軽母2重1潜1</t>
  </si>
  <si>
    <t>L20軽1駆4ドラム5  」 ×軽1駆3潜2ドラム4×L20駆6ドラム6</t>
    <rPh sb="16" eb="17">
      <t>ケイ</t>
    </rPh>
    <rPh sb="18" eb="19">
      <t>ク</t>
    </rPh>
    <rPh sb="20" eb="21">
      <t>セン</t>
    </rPh>
    <rPh sb="30" eb="31">
      <t>ク</t>
    </rPh>
    <phoneticPr fontId="1"/>
  </si>
  <si>
    <t>軽1雷1駆3</t>
    <rPh sb="0" eb="1">
      <t>ケイ</t>
    </rPh>
    <rPh sb="2" eb="3">
      <t>ライ</t>
    </rPh>
    <rPh sb="4" eb="5">
      <t>ク</t>
    </rPh>
    <phoneticPr fontId="1"/>
  </si>
  <si>
    <t>装甲15程度</t>
    <rPh sb="0" eb="2">
      <t>ソウコウ</t>
    </rPh>
    <rPh sb="4" eb="6">
      <t>テイド</t>
    </rPh>
    <phoneticPr fontId="1"/>
  </si>
  <si>
    <t>駆6</t>
    <rPh sb="0" eb="1">
      <t>ク</t>
    </rPh>
    <phoneticPr fontId="1"/>
  </si>
  <si>
    <t>下</t>
    <rPh sb="0" eb="1">
      <t>シタ</t>
    </rPh>
    <phoneticPr fontId="1"/>
  </si>
  <si>
    <t>下-右</t>
    <rPh sb="0" eb="1">
      <t>シタ</t>
    </rPh>
    <rPh sb="2" eb="3">
      <t>ミギ</t>
    </rPh>
    <phoneticPr fontId="1"/>
  </si>
  <si>
    <t>木曽、摩耶</t>
    <rPh sb="0" eb="2">
      <t>キソ</t>
    </rPh>
    <rPh sb="3" eb="5">
      <t>マヤ</t>
    </rPh>
    <phoneticPr fontId="1"/>
  </si>
  <si>
    <t>潜1、戦1航1軽母2重1潜1、高速戦艦1駆5、軽1駆5</t>
    <rPh sb="0" eb="1">
      <t>セン</t>
    </rPh>
    <rPh sb="3" eb="4">
      <t>セン</t>
    </rPh>
    <rPh sb="5" eb="6">
      <t>コウ</t>
    </rPh>
    <rPh sb="7" eb="8">
      <t>ケイ</t>
    </rPh>
    <rPh sb="8" eb="9">
      <t>ボ</t>
    </rPh>
    <rPh sb="10" eb="11">
      <t>ジュウ</t>
    </rPh>
    <rPh sb="12" eb="13">
      <t>セン</t>
    </rPh>
    <rPh sb="15" eb="17">
      <t>コウソク</t>
    </rPh>
    <rPh sb="17" eb="19">
      <t>センカン</t>
    </rPh>
    <rPh sb="20" eb="21">
      <t>ク</t>
    </rPh>
    <rPh sb="23" eb="24">
      <t>ケイ</t>
    </rPh>
    <rPh sb="25" eb="26">
      <t>ク</t>
    </rPh>
    <phoneticPr fontId="1"/>
  </si>
  <si>
    <t>右</t>
    <rPh sb="0" eb="1">
      <t>ミギ</t>
    </rPh>
    <phoneticPr fontId="1"/>
  </si>
  <si>
    <t>燃-6</t>
    <rPh sb="0" eb="1">
      <t>ネン</t>
    </rPh>
    <phoneticPr fontId="1"/>
  </si>
  <si>
    <t>右-下</t>
    <rPh sb="0" eb="1">
      <t>ミギ</t>
    </rPh>
    <rPh sb="2" eb="3">
      <t>シタ</t>
    </rPh>
    <phoneticPr fontId="1"/>
  </si>
  <si>
    <t>大破1中破3 タービン1で 装甲40で</t>
    <rPh sb="0" eb="2">
      <t>タイハ</t>
    </rPh>
    <rPh sb="3" eb="4">
      <t>チュウ</t>
    </rPh>
    <rPh sb="4" eb="5">
      <t>ハ</t>
    </rPh>
    <rPh sb="14" eb="16">
      <t>ソウコウ</t>
    </rPh>
    <phoneticPr fontId="1"/>
  </si>
  <si>
    <t>軽3駆3</t>
    <rPh sb="0" eb="1">
      <t>ケイ</t>
    </rPh>
    <rPh sb="2" eb="3">
      <t>ク</t>
    </rPh>
    <phoneticPr fontId="1"/>
  </si>
  <si>
    <t>戦1軽母1重2軽2、戦2航戦2航2</t>
    <rPh sb="0" eb="1">
      <t>セン</t>
    </rPh>
    <rPh sb="2" eb="3">
      <t>ケイ</t>
    </rPh>
    <rPh sb="3" eb="4">
      <t>ボ</t>
    </rPh>
    <rPh sb="5" eb="6">
      <t>ジュウ</t>
    </rPh>
    <rPh sb="7" eb="8">
      <t>ケイ</t>
    </rPh>
    <rPh sb="10" eb="11">
      <t>セン</t>
    </rPh>
    <rPh sb="12" eb="13">
      <t>コウ</t>
    </rPh>
    <rPh sb="13" eb="14">
      <t>セン</t>
    </rPh>
    <rPh sb="15" eb="16">
      <t>コウ</t>
    </rPh>
    <phoneticPr fontId="1"/>
  </si>
  <si>
    <t>戦2航1軽1雷1潜1、戦2航戦2航2</t>
    <rPh sb="0" eb="1">
      <t>セン</t>
    </rPh>
    <rPh sb="2" eb="3">
      <t>コウ</t>
    </rPh>
    <rPh sb="4" eb="5">
      <t>ケイ</t>
    </rPh>
    <rPh sb="6" eb="7">
      <t>ライ</t>
    </rPh>
    <rPh sb="8" eb="9">
      <t>セン</t>
    </rPh>
    <phoneticPr fontId="1"/>
  </si>
  <si>
    <t>多摩、龍田</t>
    <rPh sb="0" eb="2">
      <t>タマ</t>
    </rPh>
    <rPh sb="3" eb="5">
      <t>タツタ</t>
    </rPh>
    <phoneticPr fontId="1"/>
  </si>
  <si>
    <t>最上</t>
    <rPh sb="0" eb="2">
      <t>モガミ</t>
    </rPh>
    <phoneticPr fontId="1"/>
  </si>
  <si>
    <t>下-左</t>
    <rPh sb="0" eb="1">
      <t>シタ</t>
    </rPh>
    <rPh sb="2" eb="3">
      <t>ヒダリ</t>
    </rPh>
    <phoneticPr fontId="1"/>
  </si>
  <si>
    <t>燃90</t>
    <rPh sb="0" eb="1">
      <t>ネン</t>
    </rPh>
    <phoneticPr fontId="1"/>
  </si>
  <si>
    <t>下-左-下</t>
    <rPh sb="0" eb="1">
      <t>シタ</t>
    </rPh>
    <rPh sb="2" eb="3">
      <t>ヒダリ</t>
    </rPh>
    <rPh sb="4" eb="5">
      <t>シタ</t>
    </rPh>
    <phoneticPr fontId="1"/>
  </si>
  <si>
    <t>4-1ジャム島攻略作戦</t>
    <rPh sb="6" eb="7">
      <t>トウ</t>
    </rPh>
    <rPh sb="7" eb="9">
      <t>コウリャク</t>
    </rPh>
    <rPh sb="9" eb="11">
      <t>サクセン</t>
    </rPh>
    <phoneticPr fontId="1"/>
  </si>
  <si>
    <t>潜5</t>
    <rPh sb="0" eb="1">
      <t>セン</t>
    </rPh>
    <phoneticPr fontId="1"/>
  </si>
  <si>
    <t>航戦1航巡1重3軽母1</t>
  </si>
  <si>
    <t>航戦1航巡1重3軽母1</t>
    <phoneticPr fontId="1"/>
  </si>
  <si>
    <t>戦2航1軽1雷1潜1、</t>
    <rPh sb="0" eb="1">
      <t>セン</t>
    </rPh>
    <rPh sb="2" eb="3">
      <t>コウ</t>
    </rPh>
    <rPh sb="4" eb="5">
      <t>ケイ</t>
    </rPh>
    <rPh sb="6" eb="7">
      <t>ライ</t>
    </rPh>
    <rPh sb="8" eb="9">
      <t>セン</t>
    </rPh>
    <phoneticPr fontId="1"/>
  </si>
  <si>
    <t>扶桑</t>
    <rPh sb="0" eb="2">
      <t>フソウ</t>
    </rPh>
    <phoneticPr fontId="1"/>
  </si>
  <si>
    <t>重1軽母2軽1駆2</t>
    <rPh sb="0" eb="1">
      <t>ジュウ</t>
    </rPh>
    <rPh sb="2" eb="3">
      <t>ケイ</t>
    </rPh>
    <rPh sb="3" eb="4">
      <t>ボ</t>
    </rPh>
    <rPh sb="5" eb="6">
      <t>ケイ</t>
    </rPh>
    <rPh sb="7" eb="8">
      <t>ク</t>
    </rPh>
    <phoneticPr fontId="1"/>
  </si>
  <si>
    <t>左-左-左Boss</t>
    <rPh sb="0" eb="1">
      <t>ヒダリ</t>
    </rPh>
    <rPh sb="2" eb="3">
      <t>ヒダリ</t>
    </rPh>
    <rPh sb="4" eb="5">
      <t>ヒダリ</t>
    </rPh>
    <phoneticPr fontId="1"/>
  </si>
  <si>
    <t>重１雷2軽１駆2</t>
    <rPh sb="0" eb="1">
      <t>ジュウ</t>
    </rPh>
    <rPh sb="2" eb="3">
      <t>ライ</t>
    </rPh>
    <rPh sb="4" eb="5">
      <t>ケイ</t>
    </rPh>
    <rPh sb="6" eb="7">
      <t>ク</t>
    </rPh>
    <phoneticPr fontId="1"/>
  </si>
  <si>
    <t>鋼材70</t>
    <rPh sb="0" eb="2">
      <t>コウザイ</t>
    </rPh>
    <phoneticPr fontId="1"/>
  </si>
  <si>
    <t>上-左</t>
    <rPh sb="0" eb="1">
      <t>ウエ</t>
    </rPh>
    <rPh sb="2" eb="3">
      <t>ヒダリ</t>
    </rPh>
    <phoneticPr fontId="1"/>
  </si>
  <si>
    <t>上-左-左</t>
    <rPh sb="0" eb="1">
      <t>ウエ</t>
    </rPh>
    <rPh sb="2" eb="3">
      <t>ヒダリ</t>
    </rPh>
    <rPh sb="4" eb="5">
      <t>ヒダリ</t>
    </rPh>
    <phoneticPr fontId="1"/>
  </si>
  <si>
    <t>4-2カレー洋制圧戦</t>
    <rPh sb="6" eb="7">
      <t>ヨウ</t>
    </rPh>
    <rPh sb="7" eb="9">
      <t>セイアツ</t>
    </rPh>
    <rPh sb="9" eb="10">
      <t>セン</t>
    </rPh>
    <phoneticPr fontId="1"/>
  </si>
  <si>
    <t>潜6</t>
    <rPh sb="0" eb="1">
      <t>セン</t>
    </rPh>
    <phoneticPr fontId="1"/>
  </si>
  <si>
    <t>航戦1航巡1重2軽母2</t>
    <rPh sb="0" eb="1">
      <t>コウ</t>
    </rPh>
    <rPh sb="1" eb="2">
      <t>セン</t>
    </rPh>
    <rPh sb="3" eb="4">
      <t>コウ</t>
    </rPh>
    <rPh sb="4" eb="5">
      <t>ジュン</t>
    </rPh>
    <rPh sb="6" eb="7">
      <t>ジュウ</t>
    </rPh>
    <rPh sb="8" eb="9">
      <t>ケイ</t>
    </rPh>
    <rPh sb="9" eb="10">
      <t>ボ</t>
    </rPh>
    <phoneticPr fontId="1"/>
  </si>
  <si>
    <t>下-左</t>
    <rPh sb="0" eb="1">
      <t>シタ</t>
    </rPh>
    <rPh sb="2" eb="3">
      <t>ヒダリ</t>
    </rPh>
    <phoneticPr fontId="1"/>
  </si>
  <si>
    <t>鋼材20</t>
    <rPh sb="0" eb="2">
      <t>コウザイ</t>
    </rPh>
    <phoneticPr fontId="1"/>
  </si>
  <si>
    <t>浦風</t>
    <rPh sb="0" eb="1">
      <t>ウラ</t>
    </rPh>
    <rPh sb="1" eb="2">
      <t>カゼ</t>
    </rPh>
    <phoneticPr fontId="1"/>
  </si>
  <si>
    <t>戦1航1重1軽1駆2</t>
    <rPh sb="0" eb="1">
      <t>セン</t>
    </rPh>
    <rPh sb="2" eb="3">
      <t>コウ</t>
    </rPh>
    <rPh sb="4" eb="5">
      <t>ジュウ</t>
    </rPh>
    <rPh sb="6" eb="7">
      <t>ケイ</t>
    </rPh>
    <rPh sb="8" eb="9">
      <t>ク</t>
    </rPh>
    <phoneticPr fontId="1"/>
  </si>
  <si>
    <t>下-左-左Boss</t>
    <rPh sb="0" eb="1">
      <t>シタ</t>
    </rPh>
    <rPh sb="2" eb="3">
      <t>ヒダリ</t>
    </rPh>
    <rPh sb="4" eb="5">
      <t>ヒダリ</t>
    </rPh>
    <phoneticPr fontId="1"/>
  </si>
  <si>
    <t>航空戦で、駆逐1～2艦撃破でき、うまく盾を削ぎながら戦うことができた。</t>
    <rPh sb="0" eb="2">
      <t>コウクウ</t>
    </rPh>
    <rPh sb="2" eb="3">
      <t>セン</t>
    </rPh>
    <rPh sb="5" eb="7">
      <t>クチク</t>
    </rPh>
    <rPh sb="10" eb="11">
      <t>カン</t>
    </rPh>
    <rPh sb="11" eb="13">
      <t>ゲキハ</t>
    </rPh>
    <rPh sb="19" eb="20">
      <t>タテ</t>
    </rPh>
    <rPh sb="21" eb="22">
      <t>ソ</t>
    </rPh>
    <rPh sb="26" eb="27">
      <t>タタカ</t>
    </rPh>
    <phoneticPr fontId="1"/>
  </si>
  <si>
    <t>道中航空均衡あったが、Boss制空権確保になり、うまく航空戦力を使うことができた。</t>
    <rPh sb="27" eb="29">
      <t>コウクウ</t>
    </rPh>
    <rPh sb="29" eb="31">
      <t>センリョク</t>
    </rPh>
    <rPh sb="32" eb="33">
      <t>ツカ</t>
    </rPh>
    <phoneticPr fontId="1"/>
  </si>
  <si>
    <t>飛鷹 52/流星/流星/５２、隼鷹52/62/６２/彩雲、搭載数多いスロットに攻撃機</t>
    <rPh sb="0" eb="1">
      <t>ヒ</t>
    </rPh>
    <rPh sb="1" eb="2">
      <t>ヨウ</t>
    </rPh>
    <rPh sb="6" eb="8">
      <t>リュウセイ</t>
    </rPh>
    <rPh sb="9" eb="11">
      <t>リュウセイ</t>
    </rPh>
    <rPh sb="15" eb="16">
      <t>ハヤブサ</t>
    </rPh>
    <rPh sb="16" eb="17">
      <t>ヨウ</t>
    </rPh>
    <rPh sb="26" eb="28">
      <t>サイウン</t>
    </rPh>
    <rPh sb="29" eb="31">
      <t>トウサイ</t>
    </rPh>
    <rPh sb="31" eb="32">
      <t>スウ</t>
    </rPh>
    <rPh sb="32" eb="33">
      <t>オオ</t>
    </rPh>
    <rPh sb="39" eb="41">
      <t>コウゲキ</t>
    </rPh>
    <rPh sb="41" eb="42">
      <t>キ</t>
    </rPh>
    <phoneticPr fontId="1"/>
  </si>
  <si>
    <t>左下</t>
    <rPh sb="0" eb="2">
      <t>ヒダリシタ</t>
    </rPh>
    <phoneticPr fontId="1"/>
  </si>
  <si>
    <t>潜4軽2</t>
    <rPh sb="0" eb="1">
      <t>セン</t>
    </rPh>
    <rPh sb="2" eb="3">
      <t>ケイ</t>
    </rPh>
    <phoneticPr fontId="1"/>
  </si>
  <si>
    <t>左下-下</t>
    <rPh sb="0" eb="2">
      <t>ヒダリシタ</t>
    </rPh>
    <rPh sb="3" eb="4">
      <t>シタ</t>
    </rPh>
    <phoneticPr fontId="1"/>
  </si>
  <si>
    <t>重2雷1軽1駆2</t>
    <rPh sb="0" eb="1">
      <t>ジュウ</t>
    </rPh>
    <rPh sb="2" eb="3">
      <t>ライ</t>
    </rPh>
    <rPh sb="4" eb="5">
      <t>ケイ</t>
    </rPh>
    <rPh sb="6" eb="7">
      <t>ク</t>
    </rPh>
    <phoneticPr fontId="1"/>
  </si>
  <si>
    <t>潜5</t>
    <rPh sb="0" eb="1">
      <t>セン</t>
    </rPh>
    <phoneticPr fontId="1"/>
  </si>
  <si>
    <t>330EXP</t>
    <phoneticPr fontId="1"/>
  </si>
  <si>
    <t>下-左-左上</t>
    <rPh sb="0" eb="1">
      <t>シタ</t>
    </rPh>
    <rPh sb="2" eb="3">
      <t>ヒダリ</t>
    </rPh>
    <rPh sb="4" eb="5">
      <t>ヒダリ</t>
    </rPh>
    <rPh sb="5" eb="6">
      <t>ウエ</t>
    </rPh>
    <phoneticPr fontId="1"/>
  </si>
  <si>
    <t>下-左-左上-下</t>
    <rPh sb="0" eb="1">
      <t>シタ</t>
    </rPh>
    <rPh sb="2" eb="3">
      <t>ヒダリ</t>
    </rPh>
    <rPh sb="4" eb="5">
      <t>ヒダリ</t>
    </rPh>
    <rPh sb="5" eb="6">
      <t>ウエ</t>
    </rPh>
    <rPh sb="7" eb="8">
      <t>シタ</t>
    </rPh>
    <phoneticPr fontId="1"/>
  </si>
  <si>
    <t>航2軽母2軽1駆1潜1</t>
    <rPh sb="0" eb="1">
      <t>コウ</t>
    </rPh>
    <rPh sb="2" eb="3">
      <t>ケイ</t>
    </rPh>
    <rPh sb="3" eb="4">
      <t>ボ</t>
    </rPh>
    <rPh sb="5" eb="6">
      <t>ケイ</t>
    </rPh>
    <rPh sb="7" eb="8">
      <t>ク</t>
    </rPh>
    <rPh sb="9" eb="10">
      <t>セン</t>
    </rPh>
    <phoneticPr fontId="1"/>
  </si>
  <si>
    <t>那智</t>
    <rPh sb="0" eb="2">
      <t>ナチ</t>
    </rPh>
    <phoneticPr fontId="1"/>
  </si>
  <si>
    <t>水偵、失敗。14cm単装砲</t>
    <rPh sb="0" eb="1">
      <t>スイ</t>
    </rPh>
    <rPh sb="1" eb="2">
      <t>テイ</t>
    </rPh>
    <rPh sb="3" eb="5">
      <t>シッパイ</t>
    </rPh>
    <rPh sb="10" eb="11">
      <t>タン</t>
    </rPh>
    <rPh sb="11" eb="12">
      <t>ソウ</t>
    </rPh>
    <rPh sb="12" eb="13">
      <t>ホウ</t>
    </rPh>
    <phoneticPr fontId="1"/>
  </si>
  <si>
    <t>夕立</t>
    <rPh sb="0" eb="2">
      <t>ユウダチ</t>
    </rPh>
    <phoneticPr fontId="1"/>
  </si>
  <si>
    <r>
      <t>8cm高角、</t>
    </r>
    <r>
      <rPr>
        <b/>
        <sz val="11"/>
        <color theme="1"/>
        <rFont val="ＭＳ Ｐゴシック"/>
        <family val="3"/>
        <charset val="128"/>
        <scheme val="minor"/>
      </rPr>
      <t>タービン</t>
    </r>
    <r>
      <rPr>
        <sz val="11"/>
        <color theme="1"/>
        <rFont val="ＭＳ Ｐゴシック"/>
        <family val="3"/>
        <charset val="128"/>
        <scheme val="minor"/>
      </rPr>
      <t>、64cm3連装、失敗、失敗、失敗、</t>
    </r>
    <r>
      <rPr>
        <b/>
        <sz val="11"/>
        <color theme="1"/>
        <rFont val="ＭＳ Ｐゴシック"/>
        <family val="3"/>
        <charset val="128"/>
        <scheme val="minor"/>
      </rPr>
      <t>ドラム缶</t>
    </r>
    <r>
      <rPr>
        <sz val="11"/>
        <color theme="1"/>
        <rFont val="ＭＳ Ｐゴシック"/>
        <family val="3"/>
        <charset val="128"/>
        <scheme val="minor"/>
      </rPr>
      <t>、14cm</t>
    </r>
    <phoneticPr fontId="1"/>
  </si>
  <si>
    <t>右-右</t>
    <rPh sb="1" eb="2">
      <t>ミギ</t>
    </rPh>
    <phoneticPr fontId="1"/>
  </si>
  <si>
    <t>燃40</t>
    <rPh sb="0" eb="1">
      <t>ネン</t>
    </rPh>
    <phoneticPr fontId="1"/>
  </si>
  <si>
    <t>右-下-右-右-右</t>
    <rPh sb="0" eb="1">
      <t>ミギ</t>
    </rPh>
    <rPh sb="2" eb="3">
      <t>シタ</t>
    </rPh>
    <rPh sb="4" eb="5">
      <t>ミギ</t>
    </rPh>
    <rPh sb="6" eb="7">
      <t>ミギ</t>
    </rPh>
    <rPh sb="8" eb="9">
      <t>ミギ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</si>
  <si>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航2軽母2</t>
    </r>
    <r>
      <rPr>
        <sz val="11"/>
        <color theme="1"/>
        <rFont val="ＭＳ Ｐゴシック"/>
        <family val="3"/>
        <charset val="128"/>
        <scheme val="minor"/>
      </rPr>
      <t>重1駆1</t>
    </r>
    <rPh sb="0" eb="1">
      <t>コウ</t>
    </rPh>
    <rPh sb="2" eb="3">
      <t>ケイ</t>
    </rPh>
    <rPh sb="3" eb="4">
      <t>ボ</t>
    </rPh>
    <rPh sb="5" eb="6">
      <t>ジュウ</t>
    </rPh>
    <rPh sb="7" eb="8">
      <t>ク</t>
    </rPh>
    <phoneticPr fontId="1"/>
  </si>
  <si>
    <t>航2戦42</t>
    <rPh sb="0" eb="1">
      <t>コウ</t>
    </rPh>
    <rPh sb="2" eb="3">
      <t>セン</t>
    </rPh>
    <phoneticPr fontId="1"/>
  </si>
  <si>
    <t>戦1重2航1軽母2</t>
  </si>
  <si>
    <t>不知火</t>
  </si>
  <si>
    <t>翔鳳</t>
  </si>
  <si>
    <t>金剛</t>
    <rPh sb="0" eb="2">
      <t>コンゴウ</t>
    </rPh>
    <phoneticPr fontId="1"/>
  </si>
  <si>
    <t>失敗、失敗、14cm単装砲</t>
    <rPh sb="0" eb="2">
      <t>シッパイ</t>
    </rPh>
    <rPh sb="3" eb="5">
      <t>シッパイ</t>
    </rPh>
    <rPh sb="10" eb="11">
      <t>タン</t>
    </rPh>
    <rPh sb="11" eb="12">
      <t>ソウ</t>
    </rPh>
    <rPh sb="12" eb="13">
      <t>ホウ</t>
    </rPh>
    <phoneticPr fontId="1"/>
  </si>
  <si>
    <t>長月</t>
    <rPh sb="0" eb="2">
      <t>ナガツキ</t>
    </rPh>
    <phoneticPr fontId="1"/>
  </si>
  <si>
    <t>警備任務</t>
    <rPh sb="0" eb="2">
      <t>ケイビ</t>
    </rPh>
    <rPh sb="2" eb="4">
      <t>ニンム</t>
    </rPh>
    <phoneticPr fontId="1"/>
  </si>
  <si>
    <t>敷浪</t>
    <rPh sb="0" eb="2">
      <t>シキナミ</t>
    </rPh>
    <phoneticPr fontId="1"/>
  </si>
  <si>
    <t>まるゆ</t>
    <phoneticPr fontId="1"/>
  </si>
  <si>
    <t>L20駆2潜2」×L20駆3</t>
    <rPh sb="3" eb="4">
      <t>ク</t>
    </rPh>
    <rPh sb="5" eb="6">
      <t>セン</t>
    </rPh>
    <rPh sb="12" eb="13">
      <t>ク</t>
    </rPh>
    <phoneticPr fontId="1"/>
  </si>
  <si>
    <t>艦戦を爆戦2のみとした所 被害大きく、航空均衡または航空劣勢、ボーキ-300</t>
    <rPh sb="0" eb="1">
      <t>カン</t>
    </rPh>
    <rPh sb="1" eb="2">
      <t>セン</t>
    </rPh>
    <rPh sb="3" eb="4">
      <t>バク</t>
    </rPh>
    <rPh sb="4" eb="5">
      <t>セン</t>
    </rPh>
    <rPh sb="11" eb="12">
      <t>トコロ</t>
    </rPh>
    <rPh sb="13" eb="15">
      <t>ヒガイ</t>
    </rPh>
    <rPh sb="15" eb="16">
      <t>オオ</t>
    </rPh>
    <rPh sb="19" eb="21">
      <t>コウクウ</t>
    </rPh>
    <rPh sb="21" eb="23">
      <t>キンコウ</t>
    </rPh>
    <rPh sb="26" eb="28">
      <t>コウクウ</t>
    </rPh>
    <rPh sb="28" eb="30">
      <t>レッセイ</t>
    </rPh>
    <phoneticPr fontId="1"/>
  </si>
  <si>
    <t>L20軽1駆2 」×軽1駆1潜1 ×L20駆4</t>
    <rPh sb="3" eb="4">
      <t>ケイ</t>
    </rPh>
    <rPh sb="5" eb="6">
      <t>ク</t>
    </rPh>
    <rPh sb="14" eb="15">
      <t>セン</t>
    </rPh>
    <rPh sb="21" eb="22">
      <t>ク</t>
    </rPh>
    <phoneticPr fontId="1"/>
  </si>
  <si>
    <t>青葉</t>
    <rPh sb="0" eb="2">
      <t>アオバ</t>
    </rPh>
    <phoneticPr fontId="1"/>
  </si>
  <si>
    <t>無</t>
    <rPh sb="0" eb="1">
      <t>ナ</t>
    </rPh>
    <phoneticPr fontId="1"/>
  </si>
  <si>
    <t>戦2重1航1軽母2</t>
    <rPh sb="0" eb="1">
      <t>セン</t>
    </rPh>
    <rPh sb="2" eb="3">
      <t>ジュウ</t>
    </rPh>
    <rPh sb="4" eb="5">
      <t>コウ</t>
    </rPh>
    <rPh sb="6" eb="7">
      <t>ケイ</t>
    </rPh>
    <rPh sb="7" eb="8">
      <t>ボ</t>
    </rPh>
    <phoneticPr fontId="1"/>
  </si>
  <si>
    <t>軽1雷1駆4</t>
    <rPh sb="0" eb="1">
      <t>ケイ</t>
    </rPh>
    <rPh sb="2" eb="3">
      <t>ライ</t>
    </rPh>
    <rPh sb="4" eb="5">
      <t>ク</t>
    </rPh>
    <phoneticPr fontId="1"/>
  </si>
  <si>
    <t>修復剤</t>
    <rPh sb="0" eb="2">
      <t>シュウフク</t>
    </rPh>
    <rPh sb="2" eb="3">
      <t>ザイ</t>
    </rPh>
    <phoneticPr fontId="1"/>
  </si>
  <si>
    <t>妙高、隼鷹、那智、陽炎、最上、川内</t>
    <rPh sb="0" eb="2">
      <t>ミョウコウ</t>
    </rPh>
    <rPh sb="3" eb="4">
      <t>ハヤブサ</t>
    </rPh>
    <rPh sb="4" eb="5">
      <t>ヨウ</t>
    </rPh>
    <rPh sb="6" eb="8">
      <t>ナチ</t>
    </rPh>
    <rPh sb="9" eb="11">
      <t>カゲロウ</t>
    </rPh>
    <rPh sb="12" eb="14">
      <t>モガミ</t>
    </rPh>
    <rPh sb="15" eb="17">
      <t>センダイ</t>
    </rPh>
    <phoneticPr fontId="1"/>
  </si>
  <si>
    <t xml:space="preserve">改装重巡摩耶＋軽1＋駆2→囮機動部隊：高射装置 </t>
    <rPh sb="0" eb="2">
      <t>カイソウ</t>
    </rPh>
    <rPh sb="2" eb="3">
      <t>ジュウ</t>
    </rPh>
    <rPh sb="3" eb="4">
      <t>ジュン</t>
    </rPh>
    <rPh sb="4" eb="6">
      <t>マヤ</t>
    </rPh>
    <rPh sb="7" eb="8">
      <t>ケイ</t>
    </rPh>
    <rPh sb="10" eb="11">
      <t>ク</t>
    </rPh>
    <rPh sb="13" eb="14">
      <t>オトリ</t>
    </rPh>
    <rPh sb="14" eb="16">
      <t>キドウ</t>
    </rPh>
    <rPh sb="16" eb="18">
      <t>ブタイ</t>
    </rPh>
    <rPh sb="19" eb="21">
      <t>コウシャ</t>
    </rPh>
    <rPh sb="21" eb="23">
      <t>ソウチ</t>
    </rPh>
    <phoneticPr fontId="1"/>
  </si>
  <si>
    <t>夕立</t>
    <rPh sb="0" eb="2">
      <t>ユウダチ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</si>
  <si>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94式爆雷、</t>
    </r>
    <r>
      <rPr>
        <sz val="11"/>
        <color theme="1"/>
        <rFont val="ＭＳ Ｐゴシック"/>
        <family val="3"/>
        <charset val="128"/>
        <scheme val="minor"/>
      </rPr>
      <t>12.7cm連装砲、</t>
    </r>
    <r>
      <rPr>
        <b/>
        <sz val="11"/>
        <color theme="1"/>
        <rFont val="ＭＳ Ｐゴシック"/>
        <family val="3"/>
        <charset val="128"/>
        <scheme val="minor"/>
      </rPr>
      <t>ドラム缶、15.5cm連装砲(副砲)、</t>
    </r>
    <r>
      <rPr>
        <sz val="11"/>
        <color theme="1"/>
        <rFont val="ＭＳ Ｐゴシック"/>
        <family val="3"/>
        <charset val="128"/>
        <scheme val="minor"/>
      </rPr>
      <t>15.2cm連装砲、12.7cm連装砲、64cm三連装魚雷</t>
    </r>
    <rPh sb="2" eb="3">
      <t>シキ</t>
    </rPh>
    <rPh sb="3" eb="5">
      <t>バクライ</t>
    </rPh>
    <rPh sb="12" eb="14">
      <t>レンソウ</t>
    </rPh>
    <rPh sb="14" eb="15">
      <t>ホウ</t>
    </rPh>
    <rPh sb="19" eb="20">
      <t>カン</t>
    </rPh>
    <rPh sb="27" eb="29">
      <t>レンソウ</t>
    </rPh>
    <rPh sb="29" eb="30">
      <t>ホウ</t>
    </rPh>
    <rPh sb="31" eb="32">
      <t>フク</t>
    </rPh>
    <rPh sb="32" eb="33">
      <t>ホウ</t>
    </rPh>
    <rPh sb="41" eb="43">
      <t>レンソウ</t>
    </rPh>
    <rPh sb="43" eb="44">
      <t>ホウ</t>
    </rPh>
    <rPh sb="51" eb="53">
      <t>レンソウ</t>
    </rPh>
    <rPh sb="53" eb="54">
      <t>ホウ</t>
    </rPh>
    <rPh sb="59" eb="60">
      <t>サン</t>
    </rPh>
    <rPh sb="60" eb="62">
      <t>レンソウ</t>
    </rPh>
    <rPh sb="62" eb="64">
      <t>ギョライ</t>
    </rPh>
    <phoneticPr fontId="1"/>
  </si>
  <si>
    <t>右-上</t>
    <rPh sb="0" eb="1">
      <t>ミギ</t>
    </rPh>
    <rPh sb="2" eb="3">
      <t>ウエ</t>
    </rPh>
    <phoneticPr fontId="1"/>
  </si>
  <si>
    <t>右-上-右</t>
    <rPh sb="0" eb="1">
      <t>ミギ</t>
    </rPh>
    <rPh sb="4" eb="5">
      <t>ミギ</t>
    </rPh>
    <phoneticPr fontId="1"/>
  </si>
  <si>
    <t>7.7mm機銃、14ｃｍ単装砲、失敗</t>
    <rPh sb="5" eb="7">
      <t>キジュウ</t>
    </rPh>
    <rPh sb="12" eb="13">
      <t>タン</t>
    </rPh>
    <rPh sb="13" eb="14">
      <t>ソウ</t>
    </rPh>
    <rPh sb="14" eb="15">
      <t>ホウ</t>
    </rPh>
    <rPh sb="16" eb="18">
      <t>シッパイ</t>
    </rPh>
    <phoneticPr fontId="1"/>
  </si>
  <si>
    <t>潜水艦通商破壊作戦</t>
    <rPh sb="0" eb="3">
      <t>センスイカン</t>
    </rPh>
    <rPh sb="3" eb="5">
      <t>ツウショウ</t>
    </rPh>
    <rPh sb="5" eb="7">
      <t>ハカイ</t>
    </rPh>
    <rPh sb="7" eb="9">
      <t>サクセン</t>
    </rPh>
    <phoneticPr fontId="1"/>
  </si>
  <si>
    <t>15.5cm三連装砲、</t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</si>
  <si>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三式弾</t>
    </r>
    <r>
      <rPr>
        <sz val="11"/>
        <color theme="1"/>
        <rFont val="ＭＳ Ｐゴシック"/>
        <family val="3"/>
        <charset val="128"/>
        <scheme val="minor"/>
      </rPr>
      <t>、62ｃｍ4連装魚雷、7.7ｍｍ機銃</t>
    </r>
    <phoneticPr fontId="1"/>
  </si>
  <si>
    <t>7.7ｍｍ機銃、25mm連装機銃、64cm三連装魚雷、失敗、97艦攻</t>
    <rPh sb="5" eb="7">
      <t>キジュウ</t>
    </rPh>
    <rPh sb="12" eb="14">
      <t>レンソウ</t>
    </rPh>
    <rPh sb="14" eb="16">
      <t>キジュウ</t>
    </rPh>
    <rPh sb="21" eb="22">
      <t>サン</t>
    </rPh>
    <rPh sb="22" eb="24">
      <t>レンソウ</t>
    </rPh>
    <rPh sb="24" eb="26">
      <t>ギョライ</t>
    </rPh>
    <rPh sb="27" eb="29">
      <t>シッパイ</t>
    </rPh>
    <rPh sb="32" eb="33">
      <t>カン</t>
    </rPh>
    <rPh sb="33" eb="34">
      <t>コウ</t>
    </rPh>
    <phoneticPr fontId="1"/>
  </si>
  <si>
    <t>失敗、失敗、14cm単装砲、失敗</t>
    <rPh sb="0" eb="2">
      <t>シッパイ</t>
    </rPh>
    <rPh sb="3" eb="5">
      <t>シッパイ</t>
    </rPh>
    <rPh sb="10" eb="11">
      <t>タン</t>
    </rPh>
    <rPh sb="11" eb="12">
      <t>ソウ</t>
    </rPh>
    <rPh sb="12" eb="13">
      <t>ホウ</t>
    </rPh>
    <rPh sb="14" eb="16">
      <t>シッパイ</t>
    </rPh>
    <phoneticPr fontId="1"/>
  </si>
  <si>
    <r>
      <t>25mm連装機銃、</t>
    </r>
    <r>
      <rPr>
        <b/>
        <sz val="11"/>
        <color theme="1"/>
        <rFont val="ＭＳ Ｐゴシック"/>
        <family val="3"/>
        <charset val="128"/>
        <scheme val="minor"/>
      </rPr>
      <t>徹甲弾、15.5cm三連装砲</t>
    </r>
    <r>
      <rPr>
        <sz val="11"/>
        <color theme="1"/>
        <rFont val="ＭＳ Ｐゴシック"/>
        <family val="2"/>
        <charset val="128"/>
        <scheme val="minor"/>
      </rPr>
      <t>、15.2cm単装砲、12.7cm連装砲、</t>
    </r>
    <r>
      <rPr>
        <b/>
        <sz val="11"/>
        <color theme="1"/>
        <rFont val="ＭＳ Ｐゴシック"/>
        <family val="3"/>
        <charset val="128"/>
        <scheme val="minor"/>
      </rPr>
      <t>15.5cm三連装砲、</t>
    </r>
    <r>
      <rPr>
        <sz val="11"/>
        <color theme="1"/>
        <rFont val="ＭＳ Ｐゴシック"/>
        <family val="3"/>
        <charset val="128"/>
        <scheme val="minor"/>
      </rPr>
      <t>失敗、15.2cm単装砲、</t>
    </r>
    <rPh sb="4" eb="6">
      <t>レンソウ</t>
    </rPh>
    <rPh sb="6" eb="8">
      <t>キジュウ</t>
    </rPh>
    <rPh sb="9" eb="10">
      <t>テツ</t>
    </rPh>
    <rPh sb="10" eb="11">
      <t>コウ</t>
    </rPh>
    <rPh sb="11" eb="12">
      <t>ダン</t>
    </rPh>
    <rPh sb="30" eb="31">
      <t>タン</t>
    </rPh>
    <rPh sb="31" eb="32">
      <t>ソウ</t>
    </rPh>
    <rPh sb="32" eb="33">
      <t>ホウ</t>
    </rPh>
    <rPh sb="40" eb="42">
      <t>レンソウ</t>
    </rPh>
    <rPh sb="42" eb="43">
      <t>ホウ</t>
    </rPh>
    <rPh sb="50" eb="51">
      <t>サン</t>
    </rPh>
    <rPh sb="51" eb="53">
      <t>レンソウ</t>
    </rPh>
    <rPh sb="53" eb="54">
      <t>ホウ</t>
    </rPh>
    <rPh sb="64" eb="65">
      <t>タン</t>
    </rPh>
    <rPh sb="65" eb="66">
      <t>ソウ</t>
    </rPh>
    <rPh sb="66" eb="67">
      <t>ホウ</t>
    </rPh>
    <phoneticPr fontId="1"/>
  </si>
  <si>
    <t>12.7cm連装砲、12cm連装砲、12.7cm連装砲、失敗、15.2cm単装砲</t>
    <rPh sb="6" eb="8">
      <t>レンソウ</t>
    </rPh>
    <rPh sb="8" eb="9">
      <t>ホウ</t>
    </rPh>
    <rPh sb="14" eb="16">
      <t>レンソウ</t>
    </rPh>
    <rPh sb="16" eb="17">
      <t>ホウ</t>
    </rPh>
    <rPh sb="24" eb="26">
      <t>レンソウ</t>
    </rPh>
    <rPh sb="26" eb="27">
      <t>ホウ</t>
    </rPh>
    <rPh sb="28" eb="30">
      <t>シッパイ</t>
    </rPh>
    <rPh sb="37" eb="38">
      <t>タン</t>
    </rPh>
    <rPh sb="38" eb="39">
      <t>ソウ</t>
    </rPh>
    <rPh sb="39" eb="40">
      <t>ホウ</t>
    </rPh>
    <phoneticPr fontId="1"/>
  </si>
  <si>
    <t>10cm高角砲、64cm3連装魚雷、15.2cm単装砲、25mm連装機銃、失敗</t>
    <rPh sb="4" eb="6">
      <t>コウカク</t>
    </rPh>
    <rPh sb="6" eb="7">
      <t>ホウ</t>
    </rPh>
    <rPh sb="13" eb="15">
      <t>レンソウ</t>
    </rPh>
    <rPh sb="15" eb="17">
      <t>ギョライ</t>
    </rPh>
    <rPh sb="24" eb="25">
      <t>タン</t>
    </rPh>
    <rPh sb="25" eb="26">
      <t>ソウ</t>
    </rPh>
    <rPh sb="26" eb="27">
      <t>ホウ</t>
    </rPh>
    <rPh sb="32" eb="34">
      <t>レンソウ</t>
    </rPh>
    <rPh sb="34" eb="36">
      <t>キジュウ</t>
    </rPh>
    <rPh sb="37" eb="39">
      <t>シッパイ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</si>
  <si>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15.5cm三連装砲（副砲)</t>
    </r>
    <r>
      <rPr>
        <sz val="11"/>
        <color theme="1"/>
        <rFont val="ＭＳ Ｐゴシック"/>
        <family val="3"/>
        <charset val="128"/>
        <scheme val="minor"/>
      </rPr>
      <t>、7.7mm機銃、12.7mm機銃、64cm3連装魚雷、12.7mm機銃</t>
    </r>
    <rPh sb="11" eb="12">
      <t>フク</t>
    </rPh>
    <rPh sb="12" eb="13">
      <t>ホウ</t>
    </rPh>
    <rPh sb="20" eb="22">
      <t>キジュウ</t>
    </rPh>
    <rPh sb="29" eb="31">
      <t>キジュウ</t>
    </rPh>
    <rPh sb="37" eb="39">
      <t>レンソウ</t>
    </rPh>
    <rPh sb="39" eb="41">
      <t>ギョライ</t>
    </rPh>
    <rPh sb="48" eb="50">
      <t>キジュウ</t>
    </rPh>
    <phoneticPr fontId="1"/>
  </si>
  <si>
    <t>下</t>
    <rPh sb="0" eb="1">
      <t>シタ</t>
    </rPh>
    <phoneticPr fontId="1"/>
  </si>
  <si>
    <t>航戦2航2軽2</t>
    <rPh sb="0" eb="1">
      <t>コウ</t>
    </rPh>
    <rPh sb="1" eb="2">
      <t>セン</t>
    </rPh>
    <rPh sb="3" eb="4">
      <t>コウ</t>
    </rPh>
    <rPh sb="5" eb="6">
      <t>ケイ</t>
    </rPh>
    <phoneticPr fontId="1"/>
  </si>
  <si>
    <t>北上</t>
    <rPh sb="0" eb="2">
      <t>キタカミ</t>
    </rPh>
    <phoneticPr fontId="1"/>
  </si>
  <si>
    <t>那智</t>
    <rPh sb="0" eb="2">
      <t>ナチ</t>
    </rPh>
    <phoneticPr fontId="1"/>
  </si>
  <si>
    <t>潜5補1</t>
    <rPh sb="0" eb="1">
      <t>セン</t>
    </rPh>
    <rPh sb="2" eb="3">
      <t>ホ</t>
    </rPh>
    <phoneticPr fontId="1"/>
  </si>
  <si>
    <t>綾波</t>
    <rPh sb="0" eb="1">
      <t>アヤ</t>
    </rPh>
    <rPh sb="1" eb="2">
      <t>ナミ</t>
    </rPh>
    <phoneticPr fontId="1"/>
  </si>
  <si>
    <t>下-左-下-左</t>
    <rPh sb="0" eb="1">
      <t>シタ</t>
    </rPh>
    <rPh sb="2" eb="3">
      <t>ヒダリ</t>
    </rPh>
    <rPh sb="4" eb="5">
      <t>シタ</t>
    </rPh>
    <rPh sb="6" eb="7">
      <t>ヒダリ</t>
    </rPh>
    <phoneticPr fontId="1"/>
  </si>
  <si>
    <t>燃-15</t>
    <rPh sb="0" eb="1">
      <t>ネン</t>
    </rPh>
    <phoneticPr fontId="1"/>
  </si>
  <si>
    <t>下-左-下-左-左End</t>
    <rPh sb="0" eb="1">
      <t>シタ</t>
    </rPh>
    <rPh sb="2" eb="3">
      <t>ヒダリ</t>
    </rPh>
    <rPh sb="4" eb="5">
      <t>シタ</t>
    </rPh>
    <rPh sb="6" eb="7">
      <t>ヒダリ</t>
    </rPh>
    <rPh sb="8" eb="9">
      <t>ヒダリ</t>
    </rPh>
    <phoneticPr fontId="1"/>
  </si>
  <si>
    <t>補3航1駆2</t>
    <rPh sb="0" eb="1">
      <t>ホ</t>
    </rPh>
    <rPh sb="2" eb="3">
      <t>コウ</t>
    </rPh>
    <rPh sb="4" eb="5">
      <t>ク</t>
    </rPh>
    <phoneticPr fontId="1"/>
  </si>
  <si>
    <t>電</t>
    <rPh sb="0" eb="1">
      <t>デン</t>
    </rPh>
    <phoneticPr fontId="1"/>
  </si>
  <si>
    <r>
      <t>15.5ｃｍ三連装砲(副法)、</t>
    </r>
    <r>
      <rPr>
        <sz val="11"/>
        <color theme="1"/>
        <rFont val="ＭＳ Ｐゴシック"/>
        <family val="3"/>
        <charset val="128"/>
        <scheme val="minor"/>
      </rPr>
      <t>14cm単装砲、15.5ｃｍ三連装砲、64cm三連装魚雷</t>
    </r>
    <rPh sb="6" eb="7">
      <t>サン</t>
    </rPh>
    <rPh sb="7" eb="9">
      <t>レンソウ</t>
    </rPh>
    <rPh sb="9" eb="10">
      <t>ホウ</t>
    </rPh>
    <rPh sb="11" eb="12">
      <t>フク</t>
    </rPh>
    <rPh sb="12" eb="13">
      <t>ホウ</t>
    </rPh>
    <rPh sb="19" eb="20">
      <t>タン</t>
    </rPh>
    <rPh sb="20" eb="21">
      <t>ソウ</t>
    </rPh>
    <rPh sb="21" eb="22">
      <t>ホウ</t>
    </rPh>
    <rPh sb="29" eb="30">
      <t>サン</t>
    </rPh>
    <rPh sb="30" eb="32">
      <t>レンソウ</t>
    </rPh>
    <rPh sb="32" eb="33">
      <t>ホウ</t>
    </rPh>
    <rPh sb="38" eb="39">
      <t>サン</t>
    </rPh>
    <rPh sb="39" eb="41">
      <t>レンソウ</t>
    </rPh>
    <rPh sb="41" eb="43">
      <t>ギョライ</t>
    </rPh>
    <phoneticPr fontId="1"/>
  </si>
  <si>
    <t>12ｃｍ単装砲</t>
    <rPh sb="4" eb="5">
      <t>タン</t>
    </rPh>
    <rPh sb="5" eb="6">
      <t>ソウ</t>
    </rPh>
    <rPh sb="6" eb="7">
      <t>ホウ</t>
    </rPh>
    <phoneticPr fontId="1"/>
  </si>
  <si>
    <t>99艦爆、失敗、61cm三連装砲</t>
    <rPh sb="2" eb="3">
      <t>カン</t>
    </rPh>
    <rPh sb="3" eb="4">
      <t>バク</t>
    </rPh>
    <rPh sb="5" eb="7">
      <t>シッパイ</t>
    </rPh>
    <rPh sb="12" eb="13">
      <t>サン</t>
    </rPh>
    <rPh sb="13" eb="15">
      <t>レンソウ</t>
    </rPh>
    <rPh sb="15" eb="16">
      <t>ホウ</t>
    </rPh>
    <phoneticPr fontId="1"/>
  </si>
  <si>
    <t>ドラム缶、96艦戦、7.7mm機銃</t>
    <rPh sb="3" eb="4">
      <t>カン</t>
    </rPh>
    <rPh sb="7" eb="8">
      <t>カン</t>
    </rPh>
    <rPh sb="8" eb="9">
      <t>セン</t>
    </rPh>
    <rPh sb="15" eb="17">
      <t>キジュウ</t>
    </rPh>
    <phoneticPr fontId="1"/>
  </si>
  <si>
    <t>古鷹</t>
    <rPh sb="0" eb="1">
      <t>フル</t>
    </rPh>
    <rPh sb="1" eb="2">
      <t>タカ</t>
    </rPh>
    <phoneticPr fontId="1"/>
  </si>
  <si>
    <t>航1軽母2軽1駆1潜1</t>
    <rPh sb="0" eb="1">
      <t>コウ</t>
    </rPh>
    <rPh sb="2" eb="3">
      <t>ケイ</t>
    </rPh>
    <rPh sb="3" eb="4">
      <t>ボ</t>
    </rPh>
    <rPh sb="5" eb="6">
      <t>ケイ</t>
    </rPh>
    <rPh sb="7" eb="8">
      <t>ク</t>
    </rPh>
    <rPh sb="9" eb="10">
      <t>セン</t>
    </rPh>
    <phoneticPr fontId="1"/>
  </si>
  <si>
    <t>戦2軽母2軽2</t>
    <rPh sb="0" eb="1">
      <t>セン</t>
    </rPh>
    <rPh sb="2" eb="3">
      <t>ケイ</t>
    </rPh>
    <rPh sb="3" eb="4">
      <t>ボ</t>
    </rPh>
    <rPh sb="5" eb="6">
      <t>ケイ</t>
    </rPh>
    <phoneticPr fontId="1"/>
  </si>
  <si>
    <t>潜5補1</t>
    <rPh sb="0" eb="1">
      <t>セン</t>
    </rPh>
    <rPh sb="2" eb="3">
      <t>ホ</t>
    </rPh>
    <phoneticPr fontId="1"/>
  </si>
  <si>
    <t>潜5</t>
    <rPh sb="0" eb="1">
      <t>セン</t>
    </rPh>
    <phoneticPr fontId="1"/>
  </si>
  <si>
    <t>下-左-下-左上</t>
    <rPh sb="0" eb="1">
      <t>シタ</t>
    </rPh>
    <rPh sb="2" eb="3">
      <t>ヒダリ</t>
    </rPh>
    <rPh sb="4" eb="5">
      <t>シタ</t>
    </rPh>
    <rPh sb="6" eb="8">
      <t>ヒダリウエ</t>
    </rPh>
    <phoneticPr fontId="1"/>
  </si>
  <si>
    <t>潜が固くて軽にソナー爆雷では撃破できない、航空均衡となり航空戦で軽母1軽1大破</t>
    <rPh sb="0" eb="1">
      <t>セン</t>
    </rPh>
    <rPh sb="2" eb="3">
      <t>カタ</t>
    </rPh>
    <rPh sb="5" eb="6">
      <t>ケイ</t>
    </rPh>
    <rPh sb="10" eb="12">
      <t>バクライ</t>
    </rPh>
    <rPh sb="14" eb="16">
      <t>ゲキハ</t>
    </rPh>
    <rPh sb="21" eb="23">
      <t>コウクウ</t>
    </rPh>
    <rPh sb="23" eb="25">
      <t>キンコウ</t>
    </rPh>
    <rPh sb="28" eb="31">
      <t>コウクウセン</t>
    </rPh>
    <rPh sb="32" eb="33">
      <t>ケイ</t>
    </rPh>
    <rPh sb="33" eb="34">
      <t>ボ</t>
    </rPh>
    <rPh sb="35" eb="36">
      <t>ケイ</t>
    </rPh>
    <rPh sb="37" eb="39">
      <t>タイハ</t>
    </rPh>
    <phoneticPr fontId="1"/>
  </si>
  <si>
    <t>A川内</t>
    <rPh sb="1" eb="3">
      <t>センダイ</t>
    </rPh>
    <phoneticPr fontId="1"/>
  </si>
  <si>
    <t>15.2cm単装砲、7.7mm機銃、14cm単装砲</t>
    <rPh sb="6" eb="7">
      <t>タン</t>
    </rPh>
    <rPh sb="7" eb="8">
      <t>ソウ</t>
    </rPh>
    <rPh sb="8" eb="9">
      <t>ホウ</t>
    </rPh>
    <rPh sb="15" eb="17">
      <t>キジュウ</t>
    </rPh>
    <rPh sb="22" eb="23">
      <t>タン</t>
    </rPh>
    <rPh sb="23" eb="24">
      <t>ソウ</t>
    </rPh>
    <rPh sb="24" eb="25">
      <t>ホウ</t>
    </rPh>
    <phoneticPr fontId="1"/>
  </si>
  <si>
    <t>比叡</t>
    <rPh sb="0" eb="2">
      <t>ヒエイ</t>
    </rPh>
    <phoneticPr fontId="1"/>
  </si>
  <si>
    <t>由良</t>
    <rPh sb="0" eb="2">
      <t>ユラ</t>
    </rPh>
    <phoneticPr fontId="1"/>
  </si>
  <si>
    <r>
      <t>失敗、</t>
    </r>
    <r>
      <rPr>
        <b/>
        <sz val="11"/>
        <color theme="1"/>
        <rFont val="ＭＳ Ｐゴシック"/>
        <family val="3"/>
        <charset val="128"/>
        <scheme val="minor"/>
      </rPr>
      <t>15.5ｃｍ三連装砲(副砲)</t>
    </r>
    <r>
      <rPr>
        <sz val="11"/>
        <color theme="1"/>
        <rFont val="ＭＳ Ｐゴシック"/>
        <family val="3"/>
        <charset val="128"/>
        <scheme val="minor"/>
      </rPr>
      <t>、15.2cm単装砲、7.7mm機銃</t>
    </r>
    <rPh sb="0" eb="2">
      <t>シッパイ</t>
    </rPh>
    <rPh sb="9" eb="10">
      <t>サン</t>
    </rPh>
    <rPh sb="10" eb="12">
      <t>レンソウ</t>
    </rPh>
    <rPh sb="12" eb="13">
      <t>ホウ</t>
    </rPh>
    <rPh sb="14" eb="15">
      <t>フク</t>
    </rPh>
    <rPh sb="15" eb="16">
      <t>ホウ</t>
    </rPh>
    <rPh sb="24" eb="25">
      <t>タン</t>
    </rPh>
    <rPh sb="25" eb="26">
      <t>ソウ</t>
    </rPh>
    <rPh sb="26" eb="27">
      <t>ホウ</t>
    </rPh>
    <rPh sb="33" eb="35">
      <t>キジュウ</t>
    </rPh>
    <phoneticPr fontId="1"/>
  </si>
  <si>
    <r>
      <t>64ｃｍ4連装酸素、64cm4連装、</t>
    </r>
    <r>
      <rPr>
        <b/>
        <sz val="11"/>
        <color theme="1"/>
        <rFont val="ＭＳ Ｐゴシック"/>
        <family val="3"/>
        <charset val="128"/>
        <scheme val="minor"/>
      </rPr>
      <t>ドラム缶、</t>
    </r>
    <r>
      <rPr>
        <sz val="11"/>
        <color theme="1"/>
        <rFont val="ＭＳ Ｐゴシック"/>
        <family val="3"/>
        <charset val="128"/>
        <scheme val="minor"/>
      </rPr>
      <t>64cm4連装、</t>
    </r>
    <r>
      <rPr>
        <b/>
        <sz val="11"/>
        <color theme="1"/>
        <rFont val="ＭＳ Ｐゴシック"/>
        <family val="3"/>
        <charset val="128"/>
        <scheme val="minor"/>
      </rPr>
      <t>15.5cm三連装砲</t>
    </r>
    <r>
      <rPr>
        <sz val="11"/>
        <color theme="1"/>
        <rFont val="ＭＳ Ｐゴシック"/>
        <family val="3"/>
        <charset val="128"/>
        <scheme val="minor"/>
      </rPr>
      <t>、10ｃｍ連装高角、15.2単装砲、</t>
    </r>
    <r>
      <rPr>
        <b/>
        <sz val="11"/>
        <color theme="1"/>
        <rFont val="ＭＳ Ｐゴシック"/>
        <family val="3"/>
        <charset val="128"/>
        <scheme val="minor"/>
      </rPr>
      <t>タービン</t>
    </r>
    <r>
      <rPr>
        <sz val="11"/>
        <color theme="1"/>
        <rFont val="ＭＳ Ｐゴシック"/>
        <family val="3"/>
        <charset val="128"/>
        <scheme val="minor"/>
      </rPr>
      <t>、8cm高角、</t>
    </r>
    <rPh sb="5" eb="7">
      <t>レンソウ</t>
    </rPh>
    <rPh sb="7" eb="9">
      <t>サンソ</t>
    </rPh>
    <rPh sb="15" eb="17">
      <t>レンソウ</t>
    </rPh>
    <rPh sb="21" eb="22">
      <t>カン</t>
    </rPh>
    <rPh sb="28" eb="30">
      <t>レンソウ</t>
    </rPh>
    <rPh sb="37" eb="38">
      <t>サン</t>
    </rPh>
    <rPh sb="38" eb="40">
      <t>レンソウ</t>
    </rPh>
    <rPh sb="40" eb="41">
      <t>ホウ</t>
    </rPh>
    <rPh sb="46" eb="48">
      <t>レンソウ</t>
    </rPh>
    <rPh sb="48" eb="50">
      <t>コウカク</t>
    </rPh>
    <rPh sb="55" eb="56">
      <t>タン</t>
    </rPh>
    <rPh sb="56" eb="57">
      <t>ソウ</t>
    </rPh>
    <rPh sb="57" eb="58">
      <t>ホウ</t>
    </rPh>
    <rPh sb="67" eb="69">
      <t>コウカク</t>
    </rPh>
    <phoneticPr fontId="1"/>
  </si>
  <si>
    <t>7.7ｍｍ機銃</t>
    <rPh sb="5" eb="7">
      <t>キジュウ</t>
    </rPh>
    <phoneticPr fontId="1"/>
  </si>
  <si>
    <t>潜3</t>
    <rPh sb="0" eb="1">
      <t>セン</t>
    </rPh>
    <phoneticPr fontId="1"/>
  </si>
  <si>
    <t>D27</t>
    <phoneticPr fontId="1"/>
  </si>
  <si>
    <t>L20潜3軽1駆1 ○L20潜2軽1駆3</t>
    <rPh sb="3" eb="4">
      <t>セン</t>
    </rPh>
    <rPh sb="5" eb="6">
      <t>ケイ</t>
    </rPh>
    <rPh sb="7" eb="8">
      <t>ク</t>
    </rPh>
    <rPh sb="14" eb="15">
      <t>セン</t>
    </rPh>
    <rPh sb="16" eb="17">
      <t>ケイ</t>
    </rPh>
    <rPh sb="18" eb="19">
      <t>ク</t>
    </rPh>
    <phoneticPr fontId="1"/>
  </si>
  <si>
    <t>雷1軽1駆3</t>
  </si>
  <si>
    <t>航1軽2駆2</t>
    <phoneticPr fontId="1"/>
  </si>
  <si>
    <t>浦風</t>
    <rPh sb="0" eb="1">
      <t>ウラ</t>
    </rPh>
    <rPh sb="1" eb="2">
      <t>カゼ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</si>
  <si>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ドラム缶</t>
    </r>
    <r>
      <rPr>
        <sz val="11"/>
        <color theme="1"/>
        <rFont val="ＭＳ Ｐゴシック"/>
        <family val="2"/>
        <charset val="128"/>
        <scheme val="minor"/>
      </rPr>
      <t>、失敗、</t>
    </r>
    <r>
      <rPr>
        <b/>
        <sz val="11"/>
        <color theme="1"/>
        <rFont val="ＭＳ Ｐゴシック"/>
        <family val="3"/>
        <charset val="128"/>
        <scheme val="minor"/>
      </rPr>
      <t>10cm連装高角砲</t>
    </r>
    <r>
      <rPr>
        <sz val="11"/>
        <color theme="1"/>
        <rFont val="ＭＳ Ｐゴシック"/>
        <family val="2"/>
        <charset val="128"/>
        <scheme val="minor"/>
      </rPr>
      <t>、失敗</t>
    </r>
    <rPh sb="3" eb="4">
      <t>カン</t>
    </rPh>
    <rPh sb="5" eb="7">
      <t>シッパイ</t>
    </rPh>
    <rPh sb="12" eb="14">
      <t>レンソウ</t>
    </rPh>
    <rPh sb="14" eb="16">
      <t>コウカク</t>
    </rPh>
    <rPh sb="16" eb="17">
      <t>ホウ</t>
    </rPh>
    <rPh sb="18" eb="20">
      <t>シッパイ</t>
    </rPh>
    <phoneticPr fontId="1"/>
  </si>
  <si>
    <t>戦2航戦2航2</t>
    <rPh sb="0" eb="1">
      <t>セン</t>
    </rPh>
    <rPh sb="2" eb="3">
      <t>コウ</t>
    </rPh>
    <rPh sb="3" eb="4">
      <t>セン</t>
    </rPh>
    <rPh sb="5" eb="6">
      <t>コウ</t>
    </rPh>
    <phoneticPr fontId="1"/>
  </si>
  <si>
    <t>航2重4</t>
    <rPh sb="0" eb="1">
      <t>コウ</t>
    </rPh>
    <rPh sb="2" eb="3">
      <t>ジュウ</t>
    </rPh>
    <phoneticPr fontId="1"/>
  </si>
  <si>
    <t>下-右上</t>
    <rPh sb="0" eb="1">
      <t>シタ</t>
    </rPh>
    <rPh sb="2" eb="4">
      <t>ミギウエ</t>
    </rPh>
    <phoneticPr fontId="1"/>
  </si>
  <si>
    <t>A長良</t>
    <rPh sb="1" eb="3">
      <t>ナガラ</t>
    </rPh>
    <phoneticPr fontId="1"/>
  </si>
  <si>
    <t>下-右上-右下</t>
    <rPh sb="0" eb="1">
      <t>シタ</t>
    </rPh>
    <rPh sb="2" eb="4">
      <t>ミギウエ</t>
    </rPh>
    <rPh sb="5" eb="7">
      <t>ミギシタ</t>
    </rPh>
    <phoneticPr fontId="1"/>
  </si>
  <si>
    <t>下-右上-右下-上</t>
    <rPh sb="0" eb="1">
      <t>シタ</t>
    </rPh>
    <rPh sb="2" eb="4">
      <t>ミギウエ</t>
    </rPh>
    <rPh sb="5" eb="7">
      <t>ミギシタ</t>
    </rPh>
    <rPh sb="8" eb="9">
      <t>ウエ</t>
    </rPh>
    <phoneticPr fontId="1"/>
  </si>
  <si>
    <t>無</t>
    <rPh sb="0" eb="1">
      <t>ナ</t>
    </rPh>
    <phoneticPr fontId="1"/>
  </si>
  <si>
    <t>下-右上-右下-上-右Boss索敵</t>
    <rPh sb="0" eb="1">
      <t>シタ</t>
    </rPh>
    <rPh sb="2" eb="4">
      <t>ミギウエ</t>
    </rPh>
    <rPh sb="5" eb="7">
      <t>ミギシタ</t>
    </rPh>
    <rPh sb="8" eb="9">
      <t>ウエ</t>
    </rPh>
    <rPh sb="10" eb="11">
      <t>ミギ</t>
    </rPh>
    <rPh sb="15" eb="16">
      <t>サク</t>
    </rPh>
    <rPh sb="16" eb="17">
      <t>テキ</t>
    </rPh>
    <phoneticPr fontId="1"/>
  </si>
  <si>
    <t>A比叡</t>
    <rPh sb="1" eb="3">
      <t>ヒエイ</t>
    </rPh>
    <phoneticPr fontId="1"/>
  </si>
  <si>
    <t>装備込索敵 24(水偵+5)/23(水偵+5)/24(水偵+5)/25(水偵+5)/50(流星+1*2)/52(流星+1*2)</t>
    <rPh sb="0" eb="2">
      <t>ソウビ</t>
    </rPh>
    <rPh sb="2" eb="3">
      <t>コ</t>
    </rPh>
    <rPh sb="3" eb="4">
      <t>サク</t>
    </rPh>
    <rPh sb="4" eb="5">
      <t>テキ</t>
    </rPh>
    <rPh sb="9" eb="10">
      <t>スイ</t>
    </rPh>
    <rPh sb="10" eb="11">
      <t>テイ</t>
    </rPh>
    <rPh sb="18" eb="19">
      <t>スイ</t>
    </rPh>
    <rPh sb="19" eb="20">
      <t>テイ</t>
    </rPh>
    <rPh sb="27" eb="28">
      <t>スイ</t>
    </rPh>
    <rPh sb="28" eb="29">
      <t>テイ</t>
    </rPh>
    <rPh sb="36" eb="37">
      <t>スイ</t>
    </rPh>
    <rPh sb="37" eb="38">
      <t>テイ</t>
    </rPh>
    <rPh sb="45" eb="47">
      <t>リュウセイ</t>
    </rPh>
    <phoneticPr fontId="1"/>
  </si>
  <si>
    <t>蒼龍(52/流星/流星/52)、飛龍(52/流星/流星/52)で艦戦やや少なめとしたところ、航空優勢1回</t>
    <rPh sb="0" eb="1">
      <t>ソウ</t>
    </rPh>
    <rPh sb="1" eb="2">
      <t>リュウ</t>
    </rPh>
    <rPh sb="6" eb="8">
      <t>リュウセイ</t>
    </rPh>
    <rPh sb="9" eb="11">
      <t>リュウセイ</t>
    </rPh>
    <rPh sb="16" eb="17">
      <t>ヒ</t>
    </rPh>
    <rPh sb="17" eb="18">
      <t>リュウ</t>
    </rPh>
    <rPh sb="22" eb="24">
      <t>リュウセイ</t>
    </rPh>
    <rPh sb="25" eb="27">
      <t>リュウセイ</t>
    </rPh>
    <rPh sb="32" eb="33">
      <t>カン</t>
    </rPh>
    <rPh sb="33" eb="34">
      <t>セン</t>
    </rPh>
    <rPh sb="36" eb="37">
      <t>スク</t>
    </rPh>
    <rPh sb="46" eb="48">
      <t>コウクウ</t>
    </rPh>
    <rPh sb="48" eb="50">
      <t>ユウセイ</t>
    </rPh>
    <rPh sb="51" eb="52">
      <t>カイ</t>
    </rPh>
    <phoneticPr fontId="1"/>
  </si>
  <si>
    <t>装甲50が6艦で大破3攻撃可能 重2で夜戦突入、重の連撃で戦1撃破し 敵大破4で判定A</t>
    <rPh sb="0" eb="2">
      <t>ソウコウ</t>
    </rPh>
    <rPh sb="6" eb="7">
      <t>カン</t>
    </rPh>
    <rPh sb="8" eb="10">
      <t>タイハ</t>
    </rPh>
    <rPh sb="11" eb="13">
      <t>コウゲキ</t>
    </rPh>
    <rPh sb="13" eb="15">
      <t>カノウ</t>
    </rPh>
    <rPh sb="16" eb="17">
      <t>ジュウ</t>
    </rPh>
    <rPh sb="19" eb="21">
      <t>ヤセン</t>
    </rPh>
    <rPh sb="21" eb="23">
      <t>トツニュウ</t>
    </rPh>
    <rPh sb="24" eb="25">
      <t>ジュウ</t>
    </rPh>
    <rPh sb="26" eb="27">
      <t>レン</t>
    </rPh>
    <rPh sb="27" eb="28">
      <t>ゲキ</t>
    </rPh>
    <rPh sb="29" eb="30">
      <t>セン</t>
    </rPh>
    <rPh sb="31" eb="33">
      <t>ゲキハ</t>
    </rPh>
    <rPh sb="35" eb="36">
      <t>テキ</t>
    </rPh>
    <rPh sb="36" eb="38">
      <t>タイハ</t>
    </rPh>
    <rPh sb="40" eb="42">
      <t>ハンテイ</t>
    </rPh>
    <phoneticPr fontId="1"/>
  </si>
  <si>
    <t>均等にダメージをもらって負けたので、練度UPか、もう少し戦艦級を入れられないか。</t>
    <rPh sb="0" eb="2">
      <t>キントウ</t>
    </rPh>
    <rPh sb="12" eb="13">
      <t>マ</t>
    </rPh>
    <rPh sb="18" eb="19">
      <t>レン</t>
    </rPh>
    <rPh sb="19" eb="20">
      <t>ド</t>
    </rPh>
    <rPh sb="26" eb="27">
      <t>スコ</t>
    </rPh>
    <rPh sb="28" eb="30">
      <t>センカン</t>
    </rPh>
    <rPh sb="30" eb="31">
      <t>キュウ</t>
    </rPh>
    <rPh sb="32" eb="33">
      <t>イ</t>
    </rPh>
    <phoneticPr fontId="1"/>
  </si>
  <si>
    <r>
      <t>筑摩、</t>
    </r>
    <r>
      <rPr>
        <b/>
        <sz val="11"/>
        <color theme="1"/>
        <rFont val="ＭＳ Ｐゴシック"/>
        <family val="3"/>
        <charset val="128"/>
        <scheme val="minor"/>
      </rPr>
      <t>加賀</t>
    </r>
    <r>
      <rPr>
        <sz val="11"/>
        <color theme="1"/>
        <rFont val="ＭＳ Ｐゴシック"/>
        <family val="2"/>
        <charset val="128"/>
        <scheme val="minor"/>
      </rPr>
      <t>、名取、</t>
    </r>
    <r>
      <rPr>
        <b/>
        <sz val="11"/>
        <color theme="1"/>
        <rFont val="ＭＳ Ｐゴシック"/>
        <family val="3"/>
        <charset val="128"/>
        <scheme val="minor"/>
      </rPr>
      <t>加賀</t>
    </r>
    <r>
      <rPr>
        <sz val="11"/>
        <color theme="1"/>
        <rFont val="ＭＳ Ｐゴシック"/>
        <family val="2"/>
        <charset val="128"/>
        <scheme val="minor"/>
      </rPr>
      <t>、翔鳳、白露</t>
    </r>
    <rPh sb="9" eb="11">
      <t>カガ</t>
    </rPh>
    <rPh sb="12" eb="13">
      <t>ショウ</t>
    </rPh>
    <rPh sb="13" eb="14">
      <t>ホウ</t>
    </rPh>
    <rPh sb="15" eb="17">
      <t>シラツユ</t>
    </rPh>
    <phoneticPr fontId="1"/>
  </si>
  <si>
    <t>由良、高雄、扶桑、那智、愛宕。筑摩</t>
    <rPh sb="0" eb="2">
      <t>ユラ</t>
    </rPh>
    <rPh sb="3" eb="5">
      <t>タカオ</t>
    </rPh>
    <rPh sb="6" eb="8">
      <t>フソウ</t>
    </rPh>
    <rPh sb="9" eb="11">
      <t>ナチ</t>
    </rPh>
    <rPh sb="12" eb="14">
      <t>アタゴ</t>
    </rPh>
    <rPh sb="15" eb="17">
      <t>チクマ</t>
    </rPh>
    <phoneticPr fontId="1"/>
  </si>
  <si>
    <t>4-3リランカ島空襲</t>
    <rPh sb="7" eb="8">
      <t>トウ</t>
    </rPh>
    <rPh sb="8" eb="10">
      <t>クウシュウ</t>
    </rPh>
    <phoneticPr fontId="1"/>
  </si>
  <si>
    <t>航2水母2重2、水母に15.5cm三連装砲副砲*2、航に52/流星/流星/52、で先制撃破率良好</t>
    <rPh sb="0" eb="1">
      <t>コウ</t>
    </rPh>
    <rPh sb="2" eb="3">
      <t>スイ</t>
    </rPh>
    <rPh sb="3" eb="4">
      <t>ボ</t>
    </rPh>
    <rPh sb="5" eb="6">
      <t>ジュウ</t>
    </rPh>
    <rPh sb="8" eb="9">
      <t>スイ</t>
    </rPh>
    <rPh sb="9" eb="10">
      <t>ボ</t>
    </rPh>
    <rPh sb="17" eb="18">
      <t>サン</t>
    </rPh>
    <rPh sb="18" eb="20">
      <t>レンソウ</t>
    </rPh>
    <rPh sb="20" eb="21">
      <t>ホウ</t>
    </rPh>
    <rPh sb="21" eb="23">
      <t>フクホウ</t>
    </rPh>
    <rPh sb="26" eb="27">
      <t>コウ</t>
    </rPh>
    <rPh sb="31" eb="33">
      <t>リュウセイ</t>
    </rPh>
    <rPh sb="34" eb="36">
      <t>リュウセイ</t>
    </rPh>
    <rPh sb="41" eb="43">
      <t>センセイ</t>
    </rPh>
    <rPh sb="43" eb="45">
      <t>ゲキハ</t>
    </rPh>
    <rPh sb="45" eb="46">
      <t>リツ</t>
    </rPh>
    <rPh sb="46" eb="48">
      <t>リョウコウ</t>
    </rPh>
    <phoneticPr fontId="1"/>
  </si>
  <si>
    <t>隼鷹</t>
    <rPh sb="0" eb="1">
      <t>ハヤブサ</t>
    </rPh>
    <rPh sb="1" eb="2">
      <t>ヨウ</t>
    </rPh>
    <phoneticPr fontId="1"/>
  </si>
  <si>
    <t>瑞鳳、利根</t>
    <rPh sb="0" eb="1">
      <t>ズイ</t>
    </rPh>
    <rPh sb="1" eb="2">
      <t>ホウ</t>
    </rPh>
    <rPh sb="3" eb="5">
      <t>トネ</t>
    </rPh>
    <phoneticPr fontId="1"/>
  </si>
  <si>
    <t>7.7mm機銃、7.7mm機銃、水偵</t>
    <rPh sb="5" eb="7">
      <t>キジュウ</t>
    </rPh>
    <rPh sb="13" eb="15">
      <t>キジュウ</t>
    </rPh>
    <rPh sb="16" eb="17">
      <t>スイ</t>
    </rPh>
    <rPh sb="17" eb="18">
      <t>テイ</t>
    </rPh>
    <phoneticPr fontId="1"/>
  </si>
  <si>
    <t>飛鷹改</t>
    <rPh sb="0" eb="1">
      <t>ヒ</t>
    </rPh>
    <rPh sb="1" eb="2">
      <t>ヨウ</t>
    </rPh>
    <rPh sb="2" eb="3">
      <t>カイ</t>
    </rPh>
    <phoneticPr fontId="1"/>
  </si>
  <si>
    <t>響</t>
    <rPh sb="0" eb="1">
      <t>ヒビ</t>
    </rPh>
    <phoneticPr fontId="1"/>
  </si>
  <si>
    <r>
      <t>8cm高角砲、10cm連装高角砲、7mm機銃、</t>
    </r>
    <r>
      <rPr>
        <b/>
        <sz val="11"/>
        <color theme="1"/>
        <rFont val="ＭＳ Ｐゴシック"/>
        <family val="3"/>
        <charset val="128"/>
        <scheme val="minor"/>
      </rPr>
      <t>94式爆雷</t>
    </r>
    <r>
      <rPr>
        <sz val="11"/>
        <color theme="1"/>
        <rFont val="ＭＳ Ｐゴシック"/>
        <family val="3"/>
        <charset val="128"/>
        <scheme val="minor"/>
      </rPr>
      <t>、12.7mm機銃、7.7mm機銃</t>
    </r>
    <rPh sb="3" eb="5">
      <t>コウカク</t>
    </rPh>
    <rPh sb="5" eb="6">
      <t>ホウ</t>
    </rPh>
    <rPh sb="11" eb="13">
      <t>レンソウ</t>
    </rPh>
    <rPh sb="13" eb="15">
      <t>コウカク</t>
    </rPh>
    <rPh sb="15" eb="16">
      <t>ホウ</t>
    </rPh>
    <rPh sb="20" eb="22">
      <t>キジュウ</t>
    </rPh>
    <rPh sb="25" eb="26">
      <t>シキ</t>
    </rPh>
    <rPh sb="26" eb="28">
      <t>バクライ</t>
    </rPh>
    <rPh sb="35" eb="37">
      <t>キジュウ</t>
    </rPh>
    <rPh sb="43" eb="45">
      <t>キジュウ</t>
    </rPh>
    <phoneticPr fontId="1"/>
  </si>
  <si>
    <t>西方海域封鎖作戦</t>
    <rPh sb="0" eb="2">
      <t>セイホウ</t>
    </rPh>
    <rPh sb="2" eb="4">
      <t>カイイキ</t>
    </rPh>
    <rPh sb="4" eb="6">
      <t>フウサ</t>
    </rPh>
    <rPh sb="6" eb="8">
      <t>サクセン</t>
    </rPh>
    <phoneticPr fontId="1"/>
  </si>
  <si>
    <t>千歳甲</t>
    <rPh sb="0" eb="2">
      <t>チトセ</t>
    </rPh>
    <rPh sb="2" eb="3">
      <t>コウ</t>
    </rPh>
    <phoneticPr fontId="1"/>
  </si>
  <si>
    <r>
      <t>失敗、失敗、失敗、失敗、</t>
    </r>
    <r>
      <rPr>
        <b/>
        <sz val="11"/>
        <color theme="1"/>
        <rFont val="ＭＳ Ｐゴシック"/>
        <family val="3"/>
        <charset val="128"/>
        <scheme val="minor"/>
      </rPr>
      <t>零式水上観測機(2座水上偵察機)</t>
    </r>
    <r>
      <rPr>
        <sz val="11"/>
        <color theme="1"/>
        <rFont val="ＭＳ Ｐゴシック"/>
        <family val="3"/>
        <charset val="128"/>
        <scheme val="minor"/>
      </rPr>
      <t>、失敗、失敗、25mm機銃、失敗、水偵</t>
    </r>
    <rPh sb="0" eb="2">
      <t>シッパイ</t>
    </rPh>
    <rPh sb="3" eb="5">
      <t>シッパイ</t>
    </rPh>
    <rPh sb="6" eb="8">
      <t>シッパイ</t>
    </rPh>
    <rPh sb="9" eb="11">
      <t>シッパイ</t>
    </rPh>
    <rPh sb="12" eb="14">
      <t>レイシキ</t>
    </rPh>
    <rPh sb="14" eb="16">
      <t>スイジョウ</t>
    </rPh>
    <rPh sb="16" eb="19">
      <t>カンソクキ</t>
    </rPh>
    <rPh sb="21" eb="22">
      <t>ザ</t>
    </rPh>
    <rPh sb="22" eb="24">
      <t>スイジョウ</t>
    </rPh>
    <rPh sb="24" eb="27">
      <t>テイサツキ</t>
    </rPh>
    <rPh sb="29" eb="31">
      <t>シッパイ</t>
    </rPh>
    <rPh sb="32" eb="34">
      <t>シッパイ</t>
    </rPh>
    <rPh sb="39" eb="41">
      <t>キジュウ</t>
    </rPh>
    <rPh sb="42" eb="44">
      <t>シッパイ</t>
    </rPh>
    <rPh sb="45" eb="46">
      <t>ミズ</t>
    </rPh>
    <rPh sb="46" eb="47">
      <t>テイ</t>
    </rPh>
    <phoneticPr fontId="1"/>
  </si>
  <si>
    <t>D28</t>
    <phoneticPr fontId="1"/>
  </si>
  <si>
    <t>D32</t>
    <phoneticPr fontId="1"/>
  </si>
  <si>
    <t>遠洋練習航海</t>
    <rPh sb="0" eb="2">
      <t>エンヨウ</t>
    </rPh>
    <rPh sb="2" eb="4">
      <t>レンシュウ</t>
    </rPh>
    <rPh sb="4" eb="6">
      <t>コウカイ</t>
    </rPh>
    <phoneticPr fontId="1"/>
  </si>
  <si>
    <t>D</t>
    <phoneticPr fontId="1"/>
  </si>
  <si>
    <t>S</t>
    <phoneticPr fontId="1"/>
  </si>
  <si>
    <t>D25</t>
    <phoneticPr fontId="1"/>
  </si>
  <si>
    <t>S</t>
    <phoneticPr fontId="1"/>
  </si>
  <si>
    <t>通商破壊作戦</t>
    <rPh sb="0" eb="2">
      <t>ツウショウ</t>
    </rPh>
    <rPh sb="2" eb="4">
      <t>ハカイ</t>
    </rPh>
    <rPh sb="4" eb="6">
      <t>サクセン</t>
    </rPh>
    <phoneticPr fontId="1"/>
  </si>
  <si>
    <t>那珂、球磨、叢雲、陽炎</t>
    <rPh sb="0" eb="2">
      <t>ナカ</t>
    </rPh>
    <rPh sb="3" eb="5">
      <t>クマ</t>
    </rPh>
    <rPh sb="6" eb="7">
      <t>クサムラ</t>
    </rPh>
    <rPh sb="7" eb="8">
      <t>クモ</t>
    </rPh>
    <rPh sb="9" eb="11">
      <t>カゲロウ</t>
    </rPh>
    <phoneticPr fontId="1"/>
  </si>
  <si>
    <t>筑摩</t>
    <rPh sb="0" eb="2">
      <t>チクマ</t>
    </rPh>
    <phoneticPr fontId="1"/>
  </si>
  <si>
    <t>千歳甲</t>
    <rPh sb="0" eb="2">
      <t>チトセ</t>
    </rPh>
    <rPh sb="2" eb="3">
      <t>コウ</t>
    </rPh>
    <phoneticPr fontId="1"/>
  </si>
  <si>
    <t>25mm三連装機銃、7.7mm機銃、失敗、10ｃｍ高角砲、失敗、失敗水偵</t>
    <rPh sb="4" eb="5">
      <t>サン</t>
    </rPh>
    <rPh sb="5" eb="7">
      <t>レンソウ</t>
    </rPh>
    <rPh sb="7" eb="9">
      <t>キジュウ</t>
    </rPh>
    <rPh sb="15" eb="17">
      <t>キジュウ</t>
    </rPh>
    <rPh sb="18" eb="20">
      <t>シッパイ</t>
    </rPh>
    <rPh sb="25" eb="27">
      <t>コウカク</t>
    </rPh>
    <rPh sb="27" eb="28">
      <t>ホウ</t>
    </rPh>
    <rPh sb="29" eb="31">
      <t>シッパイ</t>
    </rPh>
    <rPh sb="32" eb="34">
      <t>シッパイ</t>
    </rPh>
    <rPh sb="34" eb="35">
      <t>スイ</t>
    </rPh>
    <rPh sb="35" eb="36">
      <t>テイ</t>
    </rPh>
    <phoneticPr fontId="1"/>
  </si>
  <si>
    <t>L20軽1駆4潜1  ○軽2駆2軽母2　×L20軽1駆4</t>
    <rPh sb="12" eb="13">
      <t>ケイ</t>
    </rPh>
    <rPh sb="14" eb="15">
      <t>ク</t>
    </rPh>
    <rPh sb="16" eb="17">
      <t>ケイ</t>
    </rPh>
    <rPh sb="17" eb="18">
      <t>ボ</t>
    </rPh>
    <rPh sb="24" eb="25">
      <t>ケイ</t>
    </rPh>
    <rPh sb="26" eb="27">
      <t>ク</t>
    </rPh>
    <phoneticPr fontId="1"/>
  </si>
  <si>
    <t>千歳甲</t>
    <rPh sb="0" eb="2">
      <t>チトセ</t>
    </rPh>
    <rPh sb="2" eb="3">
      <t>コウ</t>
    </rPh>
    <phoneticPr fontId="1"/>
  </si>
  <si>
    <t>22艦戦、甲標的、96艦戦、12.7ｃｍ連装高角、</t>
    <rPh sb="2" eb="3">
      <t>カン</t>
    </rPh>
    <rPh sb="3" eb="4">
      <t>セン</t>
    </rPh>
    <rPh sb="5" eb="6">
      <t>コウ</t>
    </rPh>
    <rPh sb="6" eb="8">
      <t>ヒョウテキ</t>
    </rPh>
    <rPh sb="11" eb="12">
      <t>カン</t>
    </rPh>
    <rPh sb="12" eb="13">
      <t>セン</t>
    </rPh>
    <rPh sb="20" eb="22">
      <t>レンソウ</t>
    </rPh>
    <rPh sb="22" eb="24">
      <t>コウカク</t>
    </rPh>
    <phoneticPr fontId="1"/>
  </si>
  <si>
    <t>水偵</t>
    <rPh sb="0" eb="1">
      <t>ミズ</t>
    </rPh>
    <rPh sb="1" eb="2">
      <t>テイ</t>
    </rPh>
    <phoneticPr fontId="1"/>
  </si>
  <si>
    <t>利根、鳥海、木曽、加古、天龍</t>
    <rPh sb="0" eb="2">
      <t>トネ</t>
    </rPh>
    <rPh sb="3" eb="5">
      <t>チョウカイ</t>
    </rPh>
    <rPh sb="6" eb="8">
      <t>キソ</t>
    </rPh>
    <rPh sb="9" eb="11">
      <t>カコ</t>
    </rPh>
    <rPh sb="12" eb="14">
      <t>テンリュウ</t>
    </rPh>
    <phoneticPr fontId="1"/>
  </si>
  <si>
    <t>Boss S勝利で達成</t>
    <rPh sb="6" eb="8">
      <t>ショウリ</t>
    </rPh>
    <rPh sb="9" eb="11">
      <t>タッセイ</t>
    </rPh>
    <phoneticPr fontId="1"/>
  </si>
  <si>
    <t>Boss到達24</t>
    <rPh sb="4" eb="6">
      <t>トウタツ</t>
    </rPh>
    <phoneticPr fontId="1"/>
  </si>
  <si>
    <t>重1軽母2軽1駆2</t>
    <rPh sb="0" eb="1">
      <t>ジュウ</t>
    </rPh>
    <rPh sb="2" eb="3">
      <t>ケイ</t>
    </rPh>
    <rPh sb="3" eb="4">
      <t>ボ</t>
    </rPh>
    <rPh sb="5" eb="6">
      <t>ケイ</t>
    </rPh>
    <rPh sb="7" eb="8">
      <t>ク</t>
    </rPh>
    <phoneticPr fontId="1"/>
  </si>
  <si>
    <t>戦2航1軽母1軽2</t>
    <rPh sb="0" eb="1">
      <t>セン</t>
    </rPh>
    <rPh sb="2" eb="3">
      <t>コウ</t>
    </rPh>
    <rPh sb="4" eb="5">
      <t>ケイ</t>
    </rPh>
    <rPh sb="5" eb="6">
      <t>ボ</t>
    </rPh>
    <rPh sb="7" eb="8">
      <t>ケイ</t>
    </rPh>
    <phoneticPr fontId="1"/>
  </si>
  <si>
    <t>先制雷撃で装甲50軽母15ダメ小破</t>
    <rPh sb="0" eb="2">
      <t>センセイ</t>
    </rPh>
    <rPh sb="2" eb="4">
      <t>ライゲキ</t>
    </rPh>
    <rPh sb="5" eb="7">
      <t>ソウコウ</t>
    </rPh>
    <rPh sb="9" eb="10">
      <t>ケイ</t>
    </rPh>
    <rPh sb="10" eb="11">
      <t>ボ</t>
    </rPh>
    <phoneticPr fontId="1"/>
  </si>
  <si>
    <t>残2の潜の雷撃戦で戦に5ダメ</t>
    <rPh sb="0" eb="1">
      <t>ノコ</t>
    </rPh>
    <rPh sb="3" eb="4">
      <t>セン</t>
    </rPh>
    <rPh sb="5" eb="7">
      <t>ライゲキ</t>
    </rPh>
    <rPh sb="7" eb="8">
      <t>セン</t>
    </rPh>
    <rPh sb="9" eb="10">
      <t>セン</t>
    </rPh>
    <phoneticPr fontId="1"/>
  </si>
  <si>
    <t>A由良</t>
    <rPh sb="1" eb="3">
      <t>ユラ</t>
    </rPh>
    <phoneticPr fontId="1"/>
  </si>
  <si>
    <t>S神通</t>
    <rPh sb="1" eb="3">
      <t>ジンツウ</t>
    </rPh>
    <phoneticPr fontId="1"/>
  </si>
  <si>
    <t>航空均衡  敵軽母の砲撃戦で装甲50軽母30ダメ大破</t>
    <rPh sb="0" eb="2">
      <t>コウクウ</t>
    </rPh>
    <rPh sb="2" eb="4">
      <t>キンコウ</t>
    </rPh>
    <rPh sb="6" eb="7">
      <t>テキ</t>
    </rPh>
    <rPh sb="7" eb="8">
      <t>ケイ</t>
    </rPh>
    <rPh sb="8" eb="9">
      <t>ボ</t>
    </rPh>
    <rPh sb="10" eb="13">
      <t>ホウゲキセン</t>
    </rPh>
    <rPh sb="14" eb="16">
      <t>ソウコウ</t>
    </rPh>
    <rPh sb="18" eb="19">
      <t>ケイ</t>
    </rPh>
    <rPh sb="19" eb="20">
      <t>ボ</t>
    </rPh>
    <rPh sb="24" eb="26">
      <t>タイハ</t>
    </rPh>
    <phoneticPr fontId="1"/>
  </si>
  <si>
    <t>52艦戦*12/12/18/18  航空優勢　航空戦で戦に10ダメ</t>
    <rPh sb="2" eb="3">
      <t>カン</t>
    </rPh>
    <rPh sb="3" eb="4">
      <t>セン</t>
    </rPh>
    <rPh sb="18" eb="20">
      <t>コウクウ</t>
    </rPh>
    <rPh sb="20" eb="22">
      <t>ユウセイ</t>
    </rPh>
    <rPh sb="23" eb="26">
      <t>コウクウセン</t>
    </rPh>
    <rPh sb="27" eb="28">
      <t>セン</t>
    </rPh>
    <phoneticPr fontId="1"/>
  </si>
  <si>
    <t>千歳甲</t>
    <rPh sb="0" eb="2">
      <t>チトセ</t>
    </rPh>
    <rPh sb="2" eb="3">
      <t>コウ</t>
    </rPh>
    <phoneticPr fontId="1"/>
  </si>
  <si>
    <r>
      <t>失敗、失敗、失敗、</t>
    </r>
    <r>
      <rPr>
        <b/>
        <sz val="11"/>
        <color theme="1"/>
        <rFont val="ＭＳ Ｐゴシック"/>
        <family val="3"/>
        <charset val="128"/>
        <scheme val="minor"/>
      </rPr>
      <t>彩雲</t>
    </r>
    <r>
      <rPr>
        <sz val="11"/>
        <color theme="1"/>
        <rFont val="ＭＳ Ｐゴシック"/>
        <family val="3"/>
        <charset val="128"/>
        <scheme val="minor"/>
      </rPr>
      <t>、21艦戦、99艦爆、水偵</t>
    </r>
    <rPh sb="0" eb="2">
      <t>シッパイ</t>
    </rPh>
    <rPh sb="3" eb="5">
      <t>シッパイ</t>
    </rPh>
    <rPh sb="6" eb="8">
      <t>シッパイ</t>
    </rPh>
    <rPh sb="9" eb="11">
      <t>サイウン</t>
    </rPh>
    <rPh sb="14" eb="15">
      <t>カン</t>
    </rPh>
    <rPh sb="15" eb="16">
      <t>セン</t>
    </rPh>
    <rPh sb="19" eb="20">
      <t>カン</t>
    </rPh>
    <rPh sb="20" eb="21">
      <t>バク</t>
    </rPh>
    <rPh sb="22" eb="23">
      <t>スイ</t>
    </rPh>
    <rPh sb="23" eb="24">
      <t>テイ</t>
    </rPh>
    <phoneticPr fontId="1"/>
  </si>
  <si>
    <t>軽3駆3</t>
    <rPh sb="0" eb="1">
      <t>ケイ</t>
    </rPh>
    <rPh sb="2" eb="3">
      <t>ク</t>
    </rPh>
    <phoneticPr fontId="1"/>
  </si>
  <si>
    <t>利根</t>
    <rPh sb="0" eb="2">
      <t>トネ</t>
    </rPh>
    <phoneticPr fontId="1"/>
  </si>
  <si>
    <t>下</t>
    <rPh sb="0" eb="1">
      <t>シタ</t>
    </rPh>
    <phoneticPr fontId="1"/>
  </si>
  <si>
    <t>榛名</t>
    <rPh sb="0" eb="2">
      <t>ハルナ</t>
    </rPh>
    <phoneticPr fontId="1"/>
  </si>
  <si>
    <t>戦2航1軽母3</t>
    <rPh sb="0" eb="1">
      <t>セン</t>
    </rPh>
    <rPh sb="2" eb="3">
      <t>コウ</t>
    </rPh>
    <rPh sb="4" eb="5">
      <t>ケイ</t>
    </rPh>
    <rPh sb="5" eb="6">
      <t>ボ</t>
    </rPh>
    <phoneticPr fontId="1"/>
  </si>
  <si>
    <t>上</t>
    <rPh sb="0" eb="1">
      <t>ウエ</t>
    </rPh>
    <phoneticPr fontId="1"/>
  </si>
  <si>
    <t>戦4軽母2</t>
    <rPh sb="0" eb="1">
      <t>セン</t>
    </rPh>
    <rPh sb="2" eb="3">
      <t>ケイ</t>
    </rPh>
    <rPh sb="3" eb="4">
      <t>ボ</t>
    </rPh>
    <phoneticPr fontId="1"/>
  </si>
  <si>
    <t>軽4駆2</t>
    <rPh sb="0" eb="1">
      <t>ケイ</t>
    </rPh>
    <rPh sb="2" eb="3">
      <t>ク</t>
    </rPh>
    <phoneticPr fontId="1"/>
  </si>
  <si>
    <t>鋼90</t>
    <rPh sb="0" eb="1">
      <t>コウ</t>
    </rPh>
    <phoneticPr fontId="1"/>
  </si>
  <si>
    <t>主副偵で着弾観測での撃破を狙ったところ安定していた</t>
    <rPh sb="0" eb="1">
      <t>シュ</t>
    </rPh>
    <rPh sb="1" eb="2">
      <t>フク</t>
    </rPh>
    <rPh sb="2" eb="3">
      <t>テイ</t>
    </rPh>
    <rPh sb="4" eb="6">
      <t>チャクダン</t>
    </rPh>
    <rPh sb="6" eb="8">
      <t>カンソク</t>
    </rPh>
    <rPh sb="10" eb="12">
      <t>ゲキハ</t>
    </rPh>
    <rPh sb="13" eb="14">
      <t>ネラ</t>
    </rPh>
    <rPh sb="19" eb="21">
      <t>アンテイ</t>
    </rPh>
    <phoneticPr fontId="1"/>
  </si>
  <si>
    <t xml:space="preserve">航空戦 敵回避多数  </t>
    <rPh sb="0" eb="3">
      <t>コウクウセン</t>
    </rPh>
    <rPh sb="4" eb="5">
      <t>テキ</t>
    </rPh>
    <rPh sb="5" eb="7">
      <t>カイヒ</t>
    </rPh>
    <rPh sb="7" eb="9">
      <t>タスウ</t>
    </rPh>
    <phoneticPr fontId="1"/>
  </si>
  <si>
    <t>砲撃戦で戦が撃破したが軽母への被弾もあった</t>
    <phoneticPr fontId="1"/>
  </si>
  <si>
    <t>敵装甲35 HP45程度</t>
    <rPh sb="0" eb="1">
      <t>テキ</t>
    </rPh>
    <rPh sb="1" eb="3">
      <t>ソウコウ</t>
    </rPh>
    <rPh sb="10" eb="12">
      <t>テイド</t>
    </rPh>
    <phoneticPr fontId="1"/>
  </si>
  <si>
    <t>A霧島</t>
    <rPh sb="1" eb="3">
      <t>キリシマ</t>
    </rPh>
    <phoneticPr fontId="1"/>
  </si>
  <si>
    <t>加古</t>
    <rPh sb="0" eb="2">
      <t>カコ</t>
    </rPh>
    <phoneticPr fontId="1"/>
  </si>
  <si>
    <t>軽2駆4</t>
    <rPh sb="0" eb="1">
      <t>ケイ</t>
    </rPh>
    <rPh sb="2" eb="3">
      <t>ク</t>
    </rPh>
    <phoneticPr fontId="1"/>
  </si>
  <si>
    <r>
      <t>水偵、</t>
    </r>
    <r>
      <rPr>
        <b/>
        <sz val="11"/>
        <color theme="1"/>
        <rFont val="ＭＳ Ｐゴシック"/>
        <family val="3"/>
        <charset val="128"/>
        <scheme val="minor"/>
      </rPr>
      <t>94爆雷</t>
    </r>
    <r>
      <rPr>
        <sz val="11"/>
        <color theme="1"/>
        <rFont val="ＭＳ Ｐゴシック"/>
        <family val="2"/>
        <charset val="128"/>
        <scheme val="minor"/>
      </rPr>
      <t>、</t>
    </r>
    <r>
      <rPr>
        <b/>
        <sz val="11"/>
        <color theme="1"/>
        <rFont val="ＭＳ Ｐゴシック"/>
        <family val="3"/>
        <charset val="128"/>
        <scheme val="minor"/>
      </rPr>
      <t>瑞雲</t>
    </r>
    <r>
      <rPr>
        <sz val="11"/>
        <color theme="1"/>
        <rFont val="ＭＳ Ｐゴシック"/>
        <family val="2"/>
        <charset val="128"/>
        <scheme val="minor"/>
      </rPr>
      <t>、失敗、</t>
    </r>
    <r>
      <rPr>
        <b/>
        <sz val="11"/>
        <color theme="1"/>
        <rFont val="ＭＳ Ｐゴシック"/>
        <family val="3"/>
        <charset val="128"/>
        <scheme val="minor"/>
      </rPr>
      <t>水中聴音機</t>
    </r>
    <r>
      <rPr>
        <sz val="11"/>
        <color theme="1"/>
        <rFont val="ＭＳ Ｐゴシック"/>
        <family val="2"/>
        <charset val="128"/>
        <scheme val="minor"/>
      </rPr>
      <t>、</t>
    </r>
    <r>
      <rPr>
        <b/>
        <sz val="11"/>
        <color theme="1"/>
        <rFont val="ＭＳ Ｐゴシック"/>
        <family val="3"/>
        <charset val="128"/>
        <scheme val="minor"/>
      </rPr>
      <t>94爆雷</t>
    </r>
    <r>
      <rPr>
        <sz val="11"/>
        <color theme="1"/>
        <rFont val="ＭＳ Ｐゴシック"/>
        <family val="2"/>
        <charset val="128"/>
        <scheme val="minor"/>
      </rPr>
      <t>、12.7ｍｍ機銃、96艦戦,、失敗、96艦戦、失敗、失敗</t>
    </r>
    <rPh sb="0" eb="1">
      <t>ミズ</t>
    </rPh>
    <rPh sb="1" eb="2">
      <t>テイ</t>
    </rPh>
    <rPh sb="5" eb="6">
      <t>バク</t>
    </rPh>
    <rPh sb="6" eb="7">
      <t>ライ</t>
    </rPh>
    <rPh sb="8" eb="9">
      <t>ズイ</t>
    </rPh>
    <rPh sb="9" eb="10">
      <t>ウン</t>
    </rPh>
    <rPh sb="11" eb="13">
      <t>シッパイ</t>
    </rPh>
    <rPh sb="14" eb="16">
      <t>スイチュウ</t>
    </rPh>
    <rPh sb="16" eb="18">
      <t>チョウオン</t>
    </rPh>
    <rPh sb="18" eb="19">
      <t>キ</t>
    </rPh>
    <rPh sb="22" eb="23">
      <t>バク</t>
    </rPh>
    <rPh sb="23" eb="24">
      <t>ライ</t>
    </rPh>
    <rPh sb="31" eb="33">
      <t>キジュウ</t>
    </rPh>
    <rPh sb="36" eb="37">
      <t>カン</t>
    </rPh>
    <rPh sb="37" eb="38">
      <t>セン</t>
    </rPh>
    <rPh sb="40" eb="42">
      <t>シッパイ</t>
    </rPh>
    <rPh sb="45" eb="46">
      <t>カン</t>
    </rPh>
    <rPh sb="46" eb="47">
      <t>セン</t>
    </rPh>
    <rPh sb="48" eb="50">
      <t>シッパイ</t>
    </rPh>
    <rPh sb="51" eb="53">
      <t>シッパイ</t>
    </rPh>
    <phoneticPr fontId="1"/>
  </si>
  <si>
    <t>由良</t>
    <rPh sb="0" eb="2">
      <t>ユラ</t>
    </rPh>
    <phoneticPr fontId="1"/>
  </si>
  <si>
    <t>由良</t>
    <rPh sb="0" eb="2">
      <t>ユラ</t>
    </rPh>
    <phoneticPr fontId="1"/>
  </si>
  <si>
    <t>羽黒</t>
    <rPh sb="0" eb="2">
      <t>ハグロ</t>
    </rPh>
    <phoneticPr fontId="1"/>
  </si>
  <si>
    <t>妙高</t>
    <rPh sb="0" eb="2">
      <t>ミョウコウ</t>
    </rPh>
    <phoneticPr fontId="1"/>
  </si>
  <si>
    <r>
      <t>失敗、失敗、失敗、</t>
    </r>
    <r>
      <rPr>
        <b/>
        <sz val="11"/>
        <color theme="1"/>
        <rFont val="ＭＳ Ｐゴシック"/>
        <family val="3"/>
        <charset val="128"/>
        <scheme val="minor"/>
      </rPr>
      <t>10cm高角砲</t>
    </r>
    <r>
      <rPr>
        <sz val="11"/>
        <color theme="1"/>
        <rFont val="ＭＳ Ｐゴシック"/>
        <family val="3"/>
        <charset val="128"/>
        <scheme val="minor"/>
      </rPr>
      <t>、失敗、失敗、失敗、失敗、12.7mm機銃、失敗、失敗、</t>
    </r>
    <r>
      <rPr>
        <b/>
        <sz val="11"/>
        <color theme="1"/>
        <rFont val="ＭＳ Ｐゴシック"/>
        <family val="3"/>
        <charset val="128"/>
        <scheme val="minor"/>
      </rPr>
      <t>25mm機銃</t>
    </r>
    <rPh sb="0" eb="2">
      <t>シッパイ</t>
    </rPh>
    <rPh sb="3" eb="5">
      <t>シッパイ</t>
    </rPh>
    <rPh sb="6" eb="8">
      <t>シッパイ</t>
    </rPh>
    <rPh sb="13" eb="15">
      <t>コウカク</t>
    </rPh>
    <rPh sb="15" eb="16">
      <t>ホウ</t>
    </rPh>
    <rPh sb="35" eb="37">
      <t>キジュウ</t>
    </rPh>
    <rPh sb="48" eb="50">
      <t>キジュウ</t>
    </rPh>
    <phoneticPr fontId="1"/>
  </si>
  <si>
    <t>艦隊大整備！</t>
    <rPh sb="0" eb="2">
      <t>カンタイ</t>
    </rPh>
    <rPh sb="2" eb="3">
      <t>ダイ</t>
    </rPh>
    <rPh sb="3" eb="5">
      <t>セイビ</t>
    </rPh>
    <phoneticPr fontId="1"/>
  </si>
  <si>
    <t>改修2</t>
    <rPh sb="0" eb="2">
      <t>カイシュウ</t>
    </rPh>
    <phoneticPr fontId="1"/>
  </si>
  <si>
    <t>改修15</t>
    <rPh sb="0" eb="2">
      <t>カイシュウ</t>
    </rPh>
    <phoneticPr fontId="1"/>
  </si>
  <si>
    <t>演習で他提督を圧倒せよ！</t>
    <rPh sb="0" eb="2">
      <t>エンシュウ</t>
    </rPh>
    <rPh sb="3" eb="4">
      <t>ホカ</t>
    </rPh>
    <rPh sb="4" eb="6">
      <t>テイトク</t>
    </rPh>
    <rPh sb="7" eb="9">
      <t>アットウ</t>
    </rPh>
    <phoneticPr fontId="1"/>
  </si>
  <si>
    <t>軽2重1駆3</t>
    <rPh sb="0" eb="1">
      <t>ケイ</t>
    </rPh>
    <rPh sb="2" eb="3">
      <t>ジュウ</t>
    </rPh>
    <rPh sb="4" eb="5">
      <t>ク</t>
    </rPh>
    <phoneticPr fontId="1"/>
  </si>
  <si>
    <t>戦4航2</t>
    <rPh sb="0" eb="1">
      <t>セン</t>
    </rPh>
    <rPh sb="2" eb="3">
      <t>コウ</t>
    </rPh>
    <phoneticPr fontId="1"/>
  </si>
  <si>
    <t>上-左-左-下</t>
    <rPh sb="0" eb="1">
      <t>ウエ</t>
    </rPh>
    <rPh sb="2" eb="3">
      <t>ヒダリ</t>
    </rPh>
    <rPh sb="4" eb="5">
      <t>ヒダリ</t>
    </rPh>
    <rPh sb="6" eb="7">
      <t>シタ</t>
    </rPh>
    <phoneticPr fontId="1"/>
  </si>
  <si>
    <t>補3重1駆2</t>
    <rPh sb="0" eb="1">
      <t>ホ</t>
    </rPh>
    <rPh sb="2" eb="3">
      <t>ジュウ</t>
    </rPh>
    <rPh sb="4" eb="5">
      <t>ク</t>
    </rPh>
    <phoneticPr fontId="1"/>
  </si>
  <si>
    <t>木曽</t>
    <rPh sb="0" eb="2">
      <t>キソ</t>
    </rPh>
    <phoneticPr fontId="1"/>
  </si>
  <si>
    <t>利根</t>
    <rPh sb="0" eb="2">
      <t>トネ</t>
    </rPh>
    <phoneticPr fontId="1"/>
  </si>
  <si>
    <t>由良</t>
    <rPh sb="0" eb="2">
      <t>ユラ</t>
    </rPh>
    <phoneticPr fontId="1"/>
  </si>
  <si>
    <t>20.ｃｍ連装砲、61cm3連装魚雷、61cm3連装魚雷、15.2ｃｍ単装砲、12.7cm連装砲、ドラム缶</t>
    <rPh sb="5" eb="7">
      <t>レンソウ</t>
    </rPh>
    <rPh sb="7" eb="8">
      <t>ホウ</t>
    </rPh>
    <rPh sb="14" eb="16">
      <t>レンソウ</t>
    </rPh>
    <rPh sb="16" eb="18">
      <t>ギョライ</t>
    </rPh>
    <rPh sb="35" eb="36">
      <t>タン</t>
    </rPh>
    <rPh sb="36" eb="37">
      <t>ソウ</t>
    </rPh>
    <rPh sb="37" eb="38">
      <t>ホウ</t>
    </rPh>
    <rPh sb="45" eb="47">
      <t>レンソウ</t>
    </rPh>
    <rPh sb="47" eb="48">
      <t>ホウ</t>
    </rPh>
    <rPh sb="52" eb="53">
      <t>カン</t>
    </rPh>
    <phoneticPr fontId="1"/>
  </si>
  <si>
    <t>右-右</t>
    <rPh sb="0" eb="1">
      <t>ミギ</t>
    </rPh>
    <rPh sb="2" eb="3">
      <t>ミギ</t>
    </rPh>
    <phoneticPr fontId="1"/>
  </si>
  <si>
    <t>軽2 水母1 航戦1</t>
    <rPh sb="0" eb="1">
      <t>ケイ</t>
    </rPh>
    <rPh sb="3" eb="4">
      <t>スイ</t>
    </rPh>
    <rPh sb="4" eb="5">
      <t>ボ</t>
    </rPh>
    <rPh sb="7" eb="8">
      <t>コウ</t>
    </rPh>
    <rPh sb="8" eb="9">
      <t>セン</t>
    </rPh>
    <phoneticPr fontId="1"/>
  </si>
  <si>
    <t>駆6、駆5軽母1、軽1軽母1駆2</t>
    <rPh sb="0" eb="1">
      <t>ク</t>
    </rPh>
    <phoneticPr fontId="1"/>
  </si>
  <si>
    <t>伊59、伊168、五十鈴、鳳翔</t>
    <rPh sb="0" eb="1">
      <t>イ</t>
    </rPh>
    <rPh sb="4" eb="5">
      <t>イ</t>
    </rPh>
    <phoneticPr fontId="1"/>
  </si>
  <si>
    <t>右-右-左下</t>
    <rPh sb="0" eb="1">
      <t>ミギ</t>
    </rPh>
    <rPh sb="2" eb="3">
      <t>ミギ</t>
    </rPh>
    <rPh sb="4" eb="5">
      <t>ヒダリ</t>
    </rPh>
    <rPh sb="5" eb="6">
      <t>シタ</t>
    </rPh>
    <phoneticPr fontId="1"/>
  </si>
  <si>
    <t>右-右-右下</t>
    <rPh sb="0" eb="1">
      <t>ミギ</t>
    </rPh>
    <rPh sb="2" eb="3">
      <t>ミギ</t>
    </rPh>
    <rPh sb="4" eb="5">
      <t>ミギ</t>
    </rPh>
    <rPh sb="5" eb="6">
      <t>シタ</t>
    </rPh>
    <phoneticPr fontId="1"/>
  </si>
  <si>
    <t>右-右-右下-左-左Boss</t>
    <rPh sb="4" eb="5">
      <t>ミギ</t>
    </rPh>
    <rPh sb="5" eb="6">
      <t>シタ</t>
    </rPh>
    <rPh sb="7" eb="8">
      <t>ヒダリ</t>
    </rPh>
    <rPh sb="9" eb="10">
      <t>ヒダリ</t>
    </rPh>
    <phoneticPr fontId="1"/>
  </si>
  <si>
    <t>潜2</t>
    <rPh sb="0" eb="1">
      <t>セン</t>
    </rPh>
    <phoneticPr fontId="1"/>
  </si>
  <si>
    <t>潜1</t>
    <rPh sb="0" eb="1">
      <t>セン</t>
    </rPh>
    <phoneticPr fontId="1"/>
  </si>
  <si>
    <t>軽2 水母1 航戦1、駆5軽母1</t>
    <rPh sb="11" eb="12">
      <t>ク</t>
    </rPh>
    <rPh sb="13" eb="14">
      <t>ケイ</t>
    </rPh>
    <rPh sb="14" eb="15">
      <t>ボ</t>
    </rPh>
    <phoneticPr fontId="1"/>
  </si>
  <si>
    <t>軽2 水母1 航戦1、軽2駆2</t>
    <rPh sb="11" eb="12">
      <t>ケイ</t>
    </rPh>
    <rPh sb="13" eb="14">
      <t>ク</t>
    </rPh>
    <phoneticPr fontId="1"/>
  </si>
  <si>
    <t>五十鈴、那珂、菊月</t>
    <rPh sb="0" eb="3">
      <t>イスズ</t>
    </rPh>
    <rPh sb="4" eb="6">
      <t>ナカ</t>
    </rPh>
    <rPh sb="7" eb="8">
      <t>キク</t>
    </rPh>
    <rPh sb="8" eb="9">
      <t>ヅキ</t>
    </rPh>
    <phoneticPr fontId="1"/>
  </si>
  <si>
    <t xml:space="preserve">軽1駆3、駆4 </t>
    <rPh sb="0" eb="1">
      <t>ケイ</t>
    </rPh>
    <rPh sb="2" eb="3">
      <t>ク</t>
    </rPh>
    <phoneticPr fontId="1"/>
  </si>
  <si>
    <t>右-右-右下-左-下</t>
    <rPh sb="4" eb="5">
      <t>ミギ</t>
    </rPh>
    <rPh sb="7" eb="8">
      <t>ヒダリ</t>
    </rPh>
    <rPh sb="9" eb="10">
      <t>シタ</t>
    </rPh>
    <phoneticPr fontId="1"/>
  </si>
  <si>
    <t>右-右-右下-下はずれ</t>
    <rPh sb="4" eb="5">
      <t>ミギ</t>
    </rPh>
    <rPh sb="5" eb="6">
      <t>シタ</t>
    </rPh>
    <rPh sb="7" eb="8">
      <t>シタ</t>
    </rPh>
    <phoneticPr fontId="1"/>
  </si>
  <si>
    <t>伊168、由良、伊58、群雲</t>
    <rPh sb="0" eb="1">
      <t>イ</t>
    </rPh>
    <rPh sb="5" eb="7">
      <t>ユラ</t>
    </rPh>
    <rPh sb="8" eb="9">
      <t>イ</t>
    </rPh>
    <rPh sb="12" eb="13">
      <t>ムラ</t>
    </rPh>
    <rPh sb="13" eb="14">
      <t>クモ</t>
    </rPh>
    <phoneticPr fontId="1"/>
  </si>
  <si>
    <r>
      <t>失敗、失敗、7mm機銃、失敗、25mm機銃、失敗、</t>
    </r>
    <r>
      <rPr>
        <b/>
        <sz val="11"/>
        <color theme="1"/>
        <rFont val="ＭＳ Ｐゴシック"/>
        <family val="3"/>
        <charset val="128"/>
        <scheme val="minor"/>
      </rPr>
      <t>52艦戦</t>
    </r>
    <r>
      <rPr>
        <sz val="11"/>
        <color theme="1"/>
        <rFont val="ＭＳ Ｐゴシック"/>
        <family val="2"/>
        <charset val="128"/>
        <scheme val="minor"/>
      </rPr>
      <t>、96艦戦、</t>
    </r>
    <r>
      <rPr>
        <b/>
        <sz val="11"/>
        <color theme="1"/>
        <rFont val="ＭＳ Ｐゴシック"/>
        <family val="3"/>
        <charset val="128"/>
        <scheme val="minor"/>
      </rPr>
      <t>52艦戦</t>
    </r>
    <r>
      <rPr>
        <sz val="11"/>
        <color theme="1"/>
        <rFont val="ＭＳ Ｐゴシック"/>
        <family val="2"/>
        <charset val="128"/>
        <scheme val="minor"/>
      </rPr>
      <t>、失敗、</t>
    </r>
    <r>
      <rPr>
        <sz val="11"/>
        <color theme="1"/>
        <rFont val="ＭＳ Ｐゴシック"/>
        <family val="3"/>
        <charset val="128"/>
        <scheme val="minor"/>
      </rPr>
      <t>12.7cm高角砲、7mm機銃、</t>
    </r>
    <rPh sb="0" eb="2">
      <t>シッパイ</t>
    </rPh>
    <rPh sb="3" eb="5">
      <t>シッパイ</t>
    </rPh>
    <rPh sb="9" eb="11">
      <t>キジュウ</t>
    </rPh>
    <rPh sb="12" eb="14">
      <t>シッパイ</t>
    </rPh>
    <rPh sb="19" eb="21">
      <t>キジュウ</t>
    </rPh>
    <rPh sb="22" eb="24">
      <t>シッパイ</t>
    </rPh>
    <rPh sb="27" eb="28">
      <t>カン</t>
    </rPh>
    <rPh sb="28" eb="29">
      <t>セン</t>
    </rPh>
    <rPh sb="32" eb="33">
      <t>カン</t>
    </rPh>
    <rPh sb="33" eb="34">
      <t>セン</t>
    </rPh>
    <rPh sb="37" eb="38">
      <t>カン</t>
    </rPh>
    <rPh sb="38" eb="39">
      <t>セン</t>
    </rPh>
    <rPh sb="40" eb="42">
      <t>シッパイ</t>
    </rPh>
    <rPh sb="49" eb="51">
      <t>コウカク</t>
    </rPh>
    <rPh sb="51" eb="52">
      <t>ホウ</t>
    </rPh>
    <rPh sb="56" eb="58">
      <t>キジュウ</t>
    </rPh>
    <phoneticPr fontId="1"/>
  </si>
  <si>
    <t>陸奥</t>
    <rPh sb="0" eb="2">
      <t>ムツ</t>
    </rPh>
    <phoneticPr fontId="1"/>
  </si>
  <si>
    <t>15.2ｃm単装砲、失敗、14ｃｍ単装砲、7mm機銃</t>
    <rPh sb="6" eb="7">
      <t>タン</t>
    </rPh>
    <rPh sb="7" eb="8">
      <t>ソウ</t>
    </rPh>
    <rPh sb="8" eb="9">
      <t>ホウ</t>
    </rPh>
    <rPh sb="10" eb="12">
      <t>シッパイ</t>
    </rPh>
    <rPh sb="17" eb="18">
      <t>タン</t>
    </rPh>
    <rPh sb="18" eb="19">
      <t>ソウ</t>
    </rPh>
    <rPh sb="19" eb="20">
      <t>ホウ</t>
    </rPh>
    <rPh sb="24" eb="26">
      <t>キジュウ</t>
    </rPh>
    <phoneticPr fontId="1"/>
  </si>
  <si>
    <t>潜4</t>
    <rPh sb="0" eb="1">
      <t>セン</t>
    </rPh>
    <phoneticPr fontId="1"/>
  </si>
  <si>
    <t>如月</t>
    <rPh sb="0" eb="2">
      <t>キサラギ</t>
    </rPh>
    <phoneticPr fontId="1"/>
  </si>
  <si>
    <t>敷波</t>
    <rPh sb="0" eb="2">
      <t>シキナミ</t>
    </rPh>
    <phoneticPr fontId="1"/>
  </si>
  <si>
    <t>航空戦で軽1駆3撃沈 先制雷撃で戦の中破をとったが、戦の攻撃で装甲45重が大破</t>
    <rPh sb="0" eb="3">
      <t>コウクウセン</t>
    </rPh>
    <rPh sb="4" eb="5">
      <t>ケイ</t>
    </rPh>
    <rPh sb="6" eb="7">
      <t>ク</t>
    </rPh>
    <rPh sb="8" eb="10">
      <t>ゲキチン</t>
    </rPh>
    <rPh sb="11" eb="13">
      <t>センセイ</t>
    </rPh>
    <rPh sb="13" eb="15">
      <t>ライゲキ</t>
    </rPh>
    <rPh sb="16" eb="17">
      <t>セン</t>
    </rPh>
    <rPh sb="18" eb="19">
      <t>チュウ</t>
    </rPh>
    <rPh sb="19" eb="20">
      <t>ヤブ</t>
    </rPh>
    <rPh sb="26" eb="27">
      <t>セン</t>
    </rPh>
    <rPh sb="28" eb="30">
      <t>コウゲキ</t>
    </rPh>
    <rPh sb="31" eb="33">
      <t>ソウコウ</t>
    </rPh>
    <rPh sb="35" eb="36">
      <t>ジュウ</t>
    </rPh>
    <rPh sb="37" eb="39">
      <t>タイハ</t>
    </rPh>
    <phoneticPr fontId="1"/>
  </si>
  <si>
    <t>軽母2水母2重2</t>
    <rPh sb="0" eb="1">
      <t>ケイ</t>
    </rPh>
    <rPh sb="1" eb="2">
      <t>ボ</t>
    </rPh>
    <rPh sb="3" eb="4">
      <t>スイ</t>
    </rPh>
    <rPh sb="4" eb="5">
      <t>ボ</t>
    </rPh>
    <rPh sb="6" eb="7">
      <t>ジュウ</t>
    </rPh>
    <phoneticPr fontId="1"/>
  </si>
  <si>
    <t>20EXP</t>
    <phoneticPr fontId="1"/>
  </si>
  <si>
    <t>右下</t>
    <rPh sb="0" eb="1">
      <t>ミギ</t>
    </rPh>
    <rPh sb="1" eb="2">
      <t>シタ</t>
    </rPh>
    <phoneticPr fontId="1"/>
  </si>
  <si>
    <t>重1軽1駆3</t>
    <rPh sb="0" eb="1">
      <t>ジュウ</t>
    </rPh>
    <rPh sb="2" eb="3">
      <t>ケイ</t>
    </rPh>
    <rPh sb="4" eb="5">
      <t>ク</t>
    </rPh>
    <phoneticPr fontId="1"/>
  </si>
  <si>
    <t>100EXP</t>
    <phoneticPr fontId="1"/>
  </si>
  <si>
    <t>鋼10</t>
    <rPh sb="0" eb="1">
      <t>コウ</t>
    </rPh>
    <phoneticPr fontId="1"/>
  </si>
  <si>
    <t>右下-右</t>
    <rPh sb="0" eb="1">
      <t>ミギ</t>
    </rPh>
    <rPh sb="1" eb="2">
      <t>シタ</t>
    </rPh>
    <rPh sb="3" eb="4">
      <t>ミギ</t>
    </rPh>
    <phoneticPr fontId="1"/>
  </si>
  <si>
    <t>航3重3</t>
    <rPh sb="0" eb="1">
      <t>コウ</t>
    </rPh>
    <rPh sb="2" eb="3">
      <t>ジュウ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</si>
  <si>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軽母2重1</t>
    </r>
    <r>
      <rPr>
        <sz val="11"/>
        <color theme="1"/>
        <rFont val="ＭＳ Ｐゴシック"/>
        <family val="2"/>
        <charset val="128"/>
        <scheme val="minor"/>
      </rPr>
      <t>駆2</t>
    </r>
    <rPh sb="0" eb="1">
      <t>ケイ</t>
    </rPh>
    <rPh sb="1" eb="2">
      <t>ハハ</t>
    </rPh>
    <rPh sb="3" eb="4">
      <t>ジュウ</t>
    </rPh>
    <rPh sb="5" eb="6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</si>
  <si>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軽母2重*</t>
    </r>
    <r>
      <rPr>
        <sz val="11"/>
        <color theme="1"/>
        <rFont val="ＭＳ Ｐゴシック"/>
        <family val="2"/>
        <charset val="128"/>
        <scheme val="minor"/>
      </rPr>
      <t>駆*</t>
    </r>
    <rPh sb="0" eb="1">
      <t>ケイ</t>
    </rPh>
    <rPh sb="1" eb="2">
      <t>ハハ</t>
    </rPh>
    <rPh sb="3" eb="4">
      <t>ジュウ</t>
    </rPh>
    <rPh sb="5" eb="6">
      <t>ク</t>
    </rPh>
    <phoneticPr fontId="1"/>
  </si>
  <si>
    <t>右下</t>
    <rPh sb="0" eb="2">
      <t>ミギシタ</t>
    </rPh>
    <phoneticPr fontId="1"/>
  </si>
  <si>
    <t>右下-右-右下</t>
    <rPh sb="0" eb="2">
      <t>ミギシタ</t>
    </rPh>
    <rPh sb="3" eb="4">
      <t>ミギ</t>
    </rPh>
    <rPh sb="5" eb="7">
      <t>ミギシタ</t>
    </rPh>
    <phoneticPr fontId="1"/>
  </si>
  <si>
    <t>羽黒</t>
    <rPh sb="0" eb="2">
      <t>ハグロ</t>
    </rPh>
    <phoneticPr fontId="1"/>
  </si>
  <si>
    <t>多摩</t>
    <rPh sb="0" eb="2">
      <t>タマ</t>
    </rPh>
    <phoneticPr fontId="1"/>
  </si>
  <si>
    <t>軽2駆2</t>
    <rPh sb="0" eb="1">
      <t>ケイ</t>
    </rPh>
    <rPh sb="2" eb="3">
      <t>ク</t>
    </rPh>
    <phoneticPr fontId="1"/>
  </si>
  <si>
    <t>ボーキ15</t>
    <phoneticPr fontId="1"/>
  </si>
  <si>
    <t>綾波</t>
    <rPh sb="0" eb="1">
      <t>アヤ</t>
    </rPh>
    <rPh sb="1" eb="2">
      <t>ナミ</t>
    </rPh>
    <phoneticPr fontId="1"/>
  </si>
  <si>
    <t>航1軽母1Xn駆n</t>
    <rPh sb="0" eb="1">
      <t>コウ</t>
    </rPh>
    <rPh sb="2" eb="3">
      <t>ケイ</t>
    </rPh>
    <rPh sb="3" eb="4">
      <t>ボ</t>
    </rPh>
    <rPh sb="7" eb="8">
      <t>ク</t>
    </rPh>
    <phoneticPr fontId="1"/>
  </si>
  <si>
    <t>航1軽母2</t>
    <rPh sb="0" eb="1">
      <t>コウ</t>
    </rPh>
    <rPh sb="2" eb="3">
      <t>ケイ</t>
    </rPh>
    <rPh sb="3" eb="4">
      <t>ボ</t>
    </rPh>
    <phoneticPr fontId="1"/>
  </si>
  <si>
    <t>上</t>
    <rPh sb="0" eb="1">
      <t>ウエ</t>
    </rPh>
    <phoneticPr fontId="1"/>
  </si>
  <si>
    <t>軽3駆3</t>
    <rPh sb="0" eb="1">
      <t>ケイ</t>
    </rPh>
    <rPh sb="2" eb="3">
      <t>ク</t>
    </rPh>
    <phoneticPr fontId="1"/>
  </si>
  <si>
    <t>那智、加古、摩耶、隼鷹</t>
    <rPh sb="0" eb="2">
      <t>ナチ</t>
    </rPh>
    <rPh sb="3" eb="5">
      <t>カコ</t>
    </rPh>
    <rPh sb="6" eb="8">
      <t>マヤ</t>
    </rPh>
    <rPh sb="9" eb="10">
      <t>ジュン</t>
    </rPh>
    <rPh sb="10" eb="11">
      <t>ヨウ</t>
    </rPh>
    <phoneticPr fontId="1"/>
  </si>
  <si>
    <t>長良</t>
    <rPh sb="0" eb="2">
      <t>ナガラ</t>
    </rPh>
    <phoneticPr fontId="1"/>
  </si>
  <si>
    <t>瑞鶴</t>
    <rPh sb="0" eb="1">
      <t>ズイ</t>
    </rPh>
    <rPh sb="1" eb="2">
      <t>カク</t>
    </rPh>
    <phoneticPr fontId="1"/>
  </si>
  <si>
    <t>阿武隈</t>
    <rPh sb="0" eb="3">
      <t>アブクマ</t>
    </rPh>
    <phoneticPr fontId="1"/>
  </si>
  <si>
    <r>
      <t>重1</t>
    </r>
    <r>
      <rPr>
        <b/>
        <sz val="11"/>
        <color theme="1"/>
        <rFont val="ＭＳ Ｐゴシック"/>
        <family val="3"/>
        <charset val="128"/>
        <scheme val="minor"/>
      </rPr>
      <t>戦1</t>
    </r>
    <r>
      <rPr>
        <sz val="11"/>
        <color theme="1"/>
        <rFont val="ＭＳ Ｐゴシック"/>
        <family val="2"/>
        <charset val="128"/>
        <scheme val="minor"/>
      </rPr>
      <t>軽1駆3</t>
    </r>
    <rPh sb="0" eb="1">
      <t>ジュウ</t>
    </rPh>
    <rPh sb="2" eb="3">
      <t>セン</t>
    </rPh>
    <rPh sb="4" eb="5">
      <t>ケイ</t>
    </rPh>
    <rPh sb="6" eb="7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</si>
  <si>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航1戦2</t>
    </r>
    <r>
      <rPr>
        <sz val="11"/>
        <color theme="1"/>
        <rFont val="ＭＳ Ｐゴシック"/>
        <family val="2"/>
        <charset val="128"/>
        <scheme val="minor"/>
      </rPr>
      <t>駆2補1</t>
    </r>
    <rPh sb="0" eb="1">
      <t>コウ</t>
    </rPh>
    <rPh sb="2" eb="3">
      <t>セン</t>
    </rPh>
    <rPh sb="4" eb="5">
      <t>ク</t>
    </rPh>
    <rPh sb="6" eb="7">
      <t>ホ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</si>
  <si>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戦2</t>
    </r>
    <r>
      <rPr>
        <sz val="11"/>
        <color theme="1"/>
        <rFont val="ＭＳ Ｐゴシック"/>
        <family val="2"/>
        <charset val="128"/>
        <scheme val="minor"/>
      </rPr>
      <t>重1駆3</t>
    </r>
    <rPh sb="0" eb="1">
      <t>セン</t>
    </rPh>
    <rPh sb="2" eb="3">
      <t>ジュウ</t>
    </rPh>
    <rPh sb="4" eb="5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</si>
  <si>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軽母3</t>
    </r>
    <r>
      <rPr>
        <sz val="11"/>
        <color theme="1"/>
        <rFont val="ＭＳ Ｐゴシック"/>
        <family val="2"/>
        <charset val="128"/>
        <scheme val="minor"/>
      </rPr>
      <t>軽1駆2</t>
    </r>
    <rPh sb="0" eb="1">
      <t>ケイ</t>
    </rPh>
    <rPh sb="1" eb="2">
      <t>ボ</t>
    </rPh>
    <rPh sb="3" eb="4">
      <t>ケイ</t>
    </rPh>
    <rPh sb="5" eb="6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</si>
  <si>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軽母3</t>
    </r>
    <r>
      <rPr>
        <sz val="11"/>
        <color theme="1"/>
        <rFont val="ＭＳ Ｐゴシック"/>
        <family val="2"/>
        <charset val="128"/>
        <scheme val="minor"/>
      </rPr>
      <t>重1駆2</t>
    </r>
    <rPh sb="0" eb="1">
      <t>ケイ</t>
    </rPh>
    <rPh sb="1" eb="2">
      <t>ボ</t>
    </rPh>
    <rPh sb="3" eb="4">
      <t>ジュウ</t>
    </rPh>
    <rPh sb="5" eb="6">
      <t>ク</t>
    </rPh>
    <phoneticPr fontId="1"/>
  </si>
  <si>
    <t>航3潜2戦1</t>
    <rPh sb="0" eb="1">
      <t>コウ</t>
    </rPh>
    <rPh sb="2" eb="3">
      <t>セン</t>
    </rPh>
    <rPh sb="4" eb="5">
      <t>セン</t>
    </rPh>
    <phoneticPr fontId="1"/>
  </si>
  <si>
    <t>航空優勢、ボーキ-120、やはりボーキ消費が多い</t>
    <phoneticPr fontId="1"/>
  </si>
  <si>
    <t>千歳、木曽</t>
    <rPh sb="0" eb="2">
      <t>チトセ</t>
    </rPh>
    <rPh sb="3" eb="5">
      <t>キソ</t>
    </rPh>
    <phoneticPr fontId="1"/>
  </si>
  <si>
    <t>下</t>
    <rPh sb="0" eb="1">
      <t>シタ</t>
    </rPh>
    <phoneticPr fontId="1"/>
  </si>
  <si>
    <t>山城</t>
    <rPh sb="0" eb="2">
      <t>ヤマシロ</t>
    </rPh>
    <phoneticPr fontId="1"/>
  </si>
  <si>
    <t>X</t>
    <phoneticPr fontId="1"/>
  </si>
  <si>
    <t>那智、愛宕</t>
    <rPh sb="0" eb="2">
      <t>ナチ</t>
    </rPh>
    <rPh sb="3" eb="5">
      <t>アタゴ</t>
    </rPh>
    <phoneticPr fontId="1"/>
  </si>
  <si>
    <t>航1軽母3潜1戦1</t>
    <rPh sb="0" eb="1">
      <t>コウ</t>
    </rPh>
    <rPh sb="2" eb="3">
      <t>ケイ</t>
    </rPh>
    <rPh sb="3" eb="4">
      <t>ボ</t>
    </rPh>
    <rPh sb="5" eb="6">
      <t>セン</t>
    </rPh>
    <rPh sb="7" eb="8">
      <t>セン</t>
    </rPh>
    <phoneticPr fontId="1"/>
  </si>
  <si>
    <t>軽1重1軽1雷1駆2</t>
    <rPh sb="0" eb="1">
      <t>ケイ</t>
    </rPh>
    <rPh sb="2" eb="3">
      <t>ジュウ</t>
    </rPh>
    <rPh sb="4" eb="5">
      <t>ケイ</t>
    </rPh>
    <rPh sb="6" eb="7">
      <t>ライ</t>
    </rPh>
    <rPh sb="8" eb="9">
      <t>ク</t>
    </rPh>
    <phoneticPr fontId="1"/>
  </si>
  <si>
    <t>陽炎</t>
    <rPh sb="0" eb="2">
      <t>カゲロウ</t>
    </rPh>
    <phoneticPr fontId="1"/>
  </si>
  <si>
    <t>航1軽母3潜1重1</t>
    <rPh sb="0" eb="1">
      <t>コウ</t>
    </rPh>
    <rPh sb="2" eb="3">
      <t>ケイ</t>
    </rPh>
    <rPh sb="3" eb="4">
      <t>ボ</t>
    </rPh>
    <rPh sb="5" eb="6">
      <t>セン</t>
    </rPh>
    <rPh sb="7" eb="8">
      <t>ジュウ</t>
    </rPh>
    <phoneticPr fontId="1"/>
  </si>
  <si>
    <t>96艦戦</t>
    <rPh sb="2" eb="3">
      <t>カン</t>
    </rPh>
    <rPh sb="3" eb="4">
      <t>セン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</si>
  <si>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52艦戦</t>
    </r>
    <r>
      <rPr>
        <sz val="11"/>
        <color theme="1"/>
        <rFont val="ＭＳ Ｐゴシック"/>
        <family val="2"/>
        <charset val="128"/>
        <scheme val="minor"/>
      </rPr>
      <t>、99艦爆、</t>
    </r>
    <r>
      <rPr>
        <b/>
        <sz val="11"/>
        <color theme="1"/>
        <rFont val="ＭＳ Ｐゴシック"/>
        <family val="3"/>
        <charset val="128"/>
        <scheme val="minor"/>
      </rPr>
      <t>21艦戦、</t>
    </r>
    <r>
      <rPr>
        <sz val="11"/>
        <color theme="1"/>
        <rFont val="ＭＳ Ｐゴシック"/>
        <family val="3"/>
        <charset val="128"/>
        <scheme val="minor"/>
      </rPr>
      <t>99艦爆</t>
    </r>
    <rPh sb="2" eb="3">
      <t>カン</t>
    </rPh>
    <rPh sb="3" eb="4">
      <t>セン</t>
    </rPh>
    <rPh sb="7" eb="8">
      <t>カン</t>
    </rPh>
    <rPh sb="8" eb="9">
      <t>バク</t>
    </rPh>
    <rPh sb="12" eb="13">
      <t>カン</t>
    </rPh>
    <rPh sb="13" eb="14">
      <t>セン</t>
    </rPh>
    <rPh sb="17" eb="18">
      <t>カン</t>
    </rPh>
    <rPh sb="18" eb="19">
      <t>バク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</si>
  <si>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瑞雲、水中聴音機</t>
    </r>
    <r>
      <rPr>
        <sz val="11"/>
        <color theme="1"/>
        <rFont val="ＭＳ Ｐゴシック"/>
        <family val="2"/>
        <charset val="128"/>
        <scheme val="minor"/>
      </rPr>
      <t>、97艦攻、</t>
    </r>
    <r>
      <rPr>
        <b/>
        <sz val="11"/>
        <color theme="1"/>
        <rFont val="ＭＳ Ｐゴシック"/>
        <family val="3"/>
        <charset val="128"/>
        <scheme val="minor"/>
      </rPr>
      <t>94式爆雷</t>
    </r>
    <r>
      <rPr>
        <sz val="11"/>
        <color theme="1"/>
        <rFont val="ＭＳ Ｐゴシック"/>
        <family val="2"/>
        <charset val="128"/>
        <scheme val="minor"/>
      </rPr>
      <t>、96艦戦、</t>
    </r>
    <r>
      <rPr>
        <b/>
        <sz val="11"/>
        <color theme="1"/>
        <rFont val="ＭＳ Ｐゴシック"/>
        <family val="3"/>
        <charset val="128"/>
        <scheme val="minor"/>
      </rPr>
      <t>94式爆雷</t>
    </r>
    <r>
      <rPr>
        <sz val="11"/>
        <color theme="1"/>
        <rFont val="ＭＳ Ｐゴシック"/>
        <family val="2"/>
        <charset val="128"/>
        <scheme val="minor"/>
      </rPr>
      <t>、97艦攻、</t>
    </r>
    <r>
      <rPr>
        <b/>
        <sz val="11"/>
        <color theme="1"/>
        <rFont val="ＭＳ Ｐゴシック"/>
        <family val="3"/>
        <charset val="128"/>
        <scheme val="minor"/>
      </rPr>
      <t>水中聴音機、水中聴音機、瑞雲、零式観戦52</t>
    </r>
    <rPh sb="0" eb="1">
      <t>ズイ</t>
    </rPh>
    <rPh sb="1" eb="2">
      <t>ウン</t>
    </rPh>
    <rPh sb="3" eb="5">
      <t>スイチュウ</t>
    </rPh>
    <rPh sb="5" eb="7">
      <t>チョウオン</t>
    </rPh>
    <rPh sb="7" eb="8">
      <t>キ</t>
    </rPh>
    <rPh sb="11" eb="12">
      <t>カン</t>
    </rPh>
    <rPh sb="12" eb="13">
      <t>コウ</t>
    </rPh>
    <rPh sb="16" eb="17">
      <t>シキ</t>
    </rPh>
    <rPh sb="17" eb="19">
      <t>バクライ</t>
    </rPh>
    <rPh sb="22" eb="23">
      <t>カン</t>
    </rPh>
    <rPh sb="23" eb="24">
      <t>セン</t>
    </rPh>
    <rPh sb="27" eb="28">
      <t>シキ</t>
    </rPh>
    <rPh sb="28" eb="30">
      <t>バクライ</t>
    </rPh>
    <rPh sb="33" eb="34">
      <t>カン</t>
    </rPh>
    <rPh sb="34" eb="35">
      <t>コウ</t>
    </rPh>
    <rPh sb="51" eb="53">
      <t>ゼロシキ</t>
    </rPh>
    <rPh sb="53" eb="55">
      <t>カンセン</t>
    </rPh>
    <phoneticPr fontId="1"/>
  </si>
  <si>
    <r>
      <t>99艦爆、水偵、96艦戦、99艦爆、</t>
    </r>
    <r>
      <rPr>
        <b/>
        <sz val="11"/>
        <color theme="1"/>
        <rFont val="ＭＳ Ｐゴシック"/>
        <family val="3"/>
        <charset val="128"/>
        <scheme val="minor"/>
      </rPr>
      <t>三式爆雷</t>
    </r>
    <r>
      <rPr>
        <sz val="11"/>
        <color theme="1"/>
        <rFont val="ＭＳ Ｐゴシック"/>
        <family val="2"/>
        <charset val="128"/>
        <scheme val="minor"/>
      </rPr>
      <t>、12.7cm連装砲、14cm単装砲、</t>
    </r>
    <r>
      <rPr>
        <b/>
        <sz val="11"/>
        <color theme="1"/>
        <rFont val="ＭＳ Ｐゴシック"/>
        <family val="3"/>
        <charset val="128"/>
        <scheme val="minor"/>
      </rPr>
      <t>三式爆雷、水偵</t>
    </r>
    <rPh sb="2" eb="3">
      <t>カン</t>
    </rPh>
    <rPh sb="3" eb="4">
      <t>バク</t>
    </rPh>
    <rPh sb="5" eb="6">
      <t>スイ</t>
    </rPh>
    <rPh sb="6" eb="7">
      <t>テイ</t>
    </rPh>
    <rPh sb="10" eb="11">
      <t>カン</t>
    </rPh>
    <rPh sb="11" eb="12">
      <t>セン</t>
    </rPh>
    <rPh sb="15" eb="16">
      <t>カン</t>
    </rPh>
    <rPh sb="16" eb="17">
      <t>バク</t>
    </rPh>
    <rPh sb="18" eb="20">
      <t>サンシキ</t>
    </rPh>
    <rPh sb="20" eb="22">
      <t>バクライ</t>
    </rPh>
    <rPh sb="29" eb="31">
      <t>レンソウ</t>
    </rPh>
    <rPh sb="31" eb="32">
      <t>ホウ</t>
    </rPh>
    <rPh sb="37" eb="38">
      <t>タン</t>
    </rPh>
    <rPh sb="38" eb="39">
      <t>ソウ</t>
    </rPh>
    <rPh sb="39" eb="40">
      <t>ホウ</t>
    </rPh>
    <rPh sb="46" eb="47">
      <t>スイ</t>
    </rPh>
    <rPh sb="47" eb="48">
      <t>テイ</t>
    </rPh>
    <phoneticPr fontId="1"/>
  </si>
  <si>
    <r>
      <t>水偵、</t>
    </r>
    <r>
      <rPr>
        <b/>
        <sz val="11"/>
        <color theme="1"/>
        <rFont val="ＭＳ Ｐゴシック"/>
        <family val="3"/>
        <charset val="128"/>
        <scheme val="minor"/>
      </rPr>
      <t>62爆戦</t>
    </r>
    <r>
      <rPr>
        <sz val="11"/>
        <color theme="1"/>
        <rFont val="ＭＳ Ｐゴシック"/>
        <family val="2"/>
        <charset val="128"/>
        <scheme val="minor"/>
      </rPr>
      <t>、99艦爆、</t>
    </r>
    <r>
      <rPr>
        <b/>
        <sz val="11"/>
        <color theme="1"/>
        <rFont val="ＭＳ Ｐゴシック"/>
        <family val="3"/>
        <charset val="128"/>
        <scheme val="minor"/>
      </rPr>
      <t>彗星</t>
    </r>
    <r>
      <rPr>
        <sz val="11"/>
        <color theme="1"/>
        <rFont val="ＭＳ Ｐゴシック"/>
        <family val="2"/>
        <charset val="128"/>
        <scheme val="minor"/>
      </rPr>
      <t>、</t>
    </r>
    <r>
      <rPr>
        <b/>
        <sz val="11"/>
        <color theme="1"/>
        <rFont val="ＭＳ Ｐゴシック"/>
        <family val="3"/>
        <charset val="128"/>
        <scheme val="minor"/>
      </rPr>
      <t>彗星</t>
    </r>
    <r>
      <rPr>
        <sz val="11"/>
        <color theme="1"/>
        <rFont val="ＭＳ Ｐゴシック"/>
        <family val="2"/>
        <charset val="128"/>
        <scheme val="minor"/>
      </rPr>
      <t>、</t>
    </r>
    <r>
      <rPr>
        <b/>
        <sz val="11"/>
        <color theme="1"/>
        <rFont val="ＭＳ Ｐゴシック"/>
        <family val="3"/>
        <charset val="128"/>
        <scheme val="minor"/>
      </rPr>
      <t>彩雲</t>
    </r>
    <r>
      <rPr>
        <sz val="11"/>
        <color theme="1"/>
        <rFont val="ＭＳ Ｐゴシック"/>
        <family val="2"/>
        <charset val="128"/>
        <scheme val="minor"/>
      </rPr>
      <t>、</t>
    </r>
    <r>
      <rPr>
        <b/>
        <sz val="11"/>
        <color theme="1"/>
        <rFont val="ＭＳ Ｐゴシック"/>
        <family val="3"/>
        <charset val="128"/>
        <scheme val="minor"/>
      </rPr>
      <t>彩雲</t>
    </r>
    <r>
      <rPr>
        <sz val="11"/>
        <color theme="1"/>
        <rFont val="ＭＳ Ｐゴシック"/>
        <family val="2"/>
        <charset val="128"/>
        <scheme val="minor"/>
      </rPr>
      <t>、水偵、96艦戦</t>
    </r>
    <rPh sb="0" eb="1">
      <t>スイ</t>
    </rPh>
    <rPh sb="1" eb="2">
      <t>テイ</t>
    </rPh>
    <rPh sb="5" eb="6">
      <t>バク</t>
    </rPh>
    <rPh sb="6" eb="7">
      <t>セン</t>
    </rPh>
    <rPh sb="10" eb="11">
      <t>カン</t>
    </rPh>
    <rPh sb="11" eb="12">
      <t>バク</t>
    </rPh>
    <rPh sb="13" eb="15">
      <t>スイセイ</t>
    </rPh>
    <rPh sb="16" eb="18">
      <t>スイセイ</t>
    </rPh>
    <rPh sb="19" eb="21">
      <t>サイウン</t>
    </rPh>
    <rPh sb="22" eb="24">
      <t>サイウン</t>
    </rPh>
    <rPh sb="25" eb="26">
      <t>スイ</t>
    </rPh>
    <rPh sb="26" eb="27">
      <t>テイ</t>
    </rPh>
    <rPh sb="30" eb="31">
      <t>カン</t>
    </rPh>
    <rPh sb="31" eb="32">
      <t>セン</t>
    </rPh>
    <phoneticPr fontId="1"/>
  </si>
  <si>
    <t>97艦攻、水偵</t>
    <rPh sb="2" eb="3">
      <t>カン</t>
    </rPh>
    <rPh sb="3" eb="4">
      <t>コウ</t>
    </rPh>
    <rPh sb="5" eb="6">
      <t>スイ</t>
    </rPh>
    <rPh sb="6" eb="7">
      <t>テイ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</si>
  <si>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ドラム缶</t>
    </r>
    <r>
      <rPr>
        <sz val="11"/>
        <color theme="1"/>
        <rFont val="ＭＳ Ｐゴシック"/>
        <family val="3"/>
        <charset val="128"/>
        <scheme val="minor"/>
      </rPr>
      <t>、96艦戦、7.7ｍｍ</t>
    </r>
    <rPh sb="3" eb="4">
      <t>カン</t>
    </rPh>
    <rPh sb="7" eb="8">
      <t>カン</t>
    </rPh>
    <rPh sb="8" eb="9">
      <t>セン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</si>
  <si>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タービン</t>
    </r>
    <r>
      <rPr>
        <sz val="11"/>
        <color theme="1"/>
        <rFont val="ＭＳ Ｐゴシック"/>
        <family val="2"/>
        <charset val="128"/>
        <scheme val="minor"/>
      </rPr>
      <t>、12.7cm連装高角、</t>
    </r>
    <r>
      <rPr>
        <b/>
        <sz val="11"/>
        <color theme="1"/>
        <rFont val="ＭＳ Ｐゴシック"/>
        <family val="3"/>
        <charset val="128"/>
        <scheme val="minor"/>
      </rPr>
      <t>タービン</t>
    </r>
    <r>
      <rPr>
        <sz val="11"/>
        <color theme="1"/>
        <rFont val="ＭＳ Ｐゴシック"/>
        <family val="2"/>
        <charset val="128"/>
        <scheme val="minor"/>
      </rPr>
      <t>、水偵、 10cm連装高角砲、 61cm4連装魚雷、 99艦爆、12.7cm単装砲、水偵</t>
    </r>
    <rPh sb="11" eb="13">
      <t>レンソウ</t>
    </rPh>
    <rPh sb="13" eb="15">
      <t>コウカク</t>
    </rPh>
    <rPh sb="21" eb="22">
      <t>スイ</t>
    </rPh>
    <rPh sb="22" eb="23">
      <t>テイ</t>
    </rPh>
    <rPh sb="29" eb="31">
      <t>レンソウ</t>
    </rPh>
    <rPh sb="31" eb="33">
      <t>コウカク</t>
    </rPh>
    <rPh sb="33" eb="34">
      <t>ホウ</t>
    </rPh>
    <rPh sb="41" eb="43">
      <t>レンソウ</t>
    </rPh>
    <rPh sb="43" eb="45">
      <t>ギョライ</t>
    </rPh>
    <rPh sb="49" eb="50">
      <t>カン</t>
    </rPh>
    <rPh sb="50" eb="51">
      <t>バク</t>
    </rPh>
    <rPh sb="58" eb="59">
      <t>タン</t>
    </rPh>
    <rPh sb="59" eb="60">
      <t>ソウ</t>
    </rPh>
    <rPh sb="60" eb="61">
      <t>ホウ</t>
    </rPh>
    <rPh sb="62" eb="63">
      <t>スイ</t>
    </rPh>
    <rPh sb="63" eb="64">
      <t>テイ</t>
    </rPh>
    <phoneticPr fontId="1"/>
  </si>
  <si>
    <t>94式爆雷</t>
    <rPh sb="2" eb="3">
      <t>シキ</t>
    </rPh>
    <rPh sb="3" eb="5">
      <t>バクライ</t>
    </rPh>
    <phoneticPr fontId="1"/>
  </si>
  <si>
    <t>14cm単装砲</t>
    <rPh sb="4" eb="5">
      <t>タン</t>
    </rPh>
    <rPh sb="5" eb="6">
      <t>ソウ</t>
    </rPh>
    <rPh sb="6" eb="7">
      <t>ホウ</t>
    </rPh>
    <phoneticPr fontId="1"/>
  </si>
  <si>
    <t>五十鈴、千歳、隼鷹</t>
    <rPh sb="0" eb="3">
      <t>イスズ</t>
    </rPh>
    <rPh sb="4" eb="6">
      <t>チトセ</t>
    </rPh>
    <rPh sb="7" eb="8">
      <t>ジュン</t>
    </rPh>
    <rPh sb="8" eb="9">
      <t>ヨウ</t>
    </rPh>
    <phoneticPr fontId="1"/>
  </si>
  <si>
    <t>五十鈴、羽黒、神通</t>
    <rPh sb="0" eb="3">
      <t>イスズ</t>
    </rPh>
    <rPh sb="4" eb="6">
      <t>ハグロ</t>
    </rPh>
    <rPh sb="7" eb="9">
      <t>ジンツウ</t>
    </rPh>
    <phoneticPr fontId="1"/>
  </si>
  <si>
    <t>瑞雲、水偵</t>
    <rPh sb="0" eb="1">
      <t>ズイ</t>
    </rPh>
    <rPh sb="1" eb="2">
      <t>ウン</t>
    </rPh>
    <rPh sb="3" eb="4">
      <t>スイ</t>
    </rPh>
    <rPh sb="4" eb="5">
      <t>テイ</t>
    </rPh>
    <phoneticPr fontId="1"/>
  </si>
  <si>
    <t>名取</t>
    <rPh sb="0" eb="2">
      <t>ナトリ</t>
    </rPh>
    <phoneticPr fontId="1"/>
  </si>
  <si>
    <t>潜が中破、航が小破でダメージは良いが、</t>
    <rPh sb="0" eb="1">
      <t>セン</t>
    </rPh>
    <rPh sb="2" eb="3">
      <t>チュウ</t>
    </rPh>
    <rPh sb="3" eb="4">
      <t>ハ</t>
    </rPh>
    <rPh sb="5" eb="6">
      <t>コウ</t>
    </rPh>
    <rPh sb="7" eb="8">
      <t>ショウ</t>
    </rPh>
    <rPh sb="8" eb="9">
      <t>ハ</t>
    </rPh>
    <rPh sb="15" eb="16">
      <t>ヨ</t>
    </rPh>
    <phoneticPr fontId="1"/>
  </si>
  <si>
    <t>右-下-右-右-右上Boss</t>
    <rPh sb="0" eb="1">
      <t>ミギ</t>
    </rPh>
    <rPh sb="2" eb="3">
      <t>シタ</t>
    </rPh>
    <rPh sb="4" eb="5">
      <t>ミギ</t>
    </rPh>
    <rPh sb="6" eb="7">
      <t>ミギ</t>
    </rPh>
    <rPh sb="8" eb="10">
      <t>ミギウエ</t>
    </rPh>
    <phoneticPr fontId="1"/>
  </si>
  <si>
    <t>蒼龍</t>
    <rPh sb="0" eb="1">
      <t>アオ</t>
    </rPh>
    <rPh sb="1" eb="2">
      <t>リュウ</t>
    </rPh>
    <phoneticPr fontId="1"/>
  </si>
  <si>
    <t>まるゆ</t>
    <phoneticPr fontId="1"/>
  </si>
  <si>
    <t>龍譲</t>
    <rPh sb="0" eb="1">
      <t>リュウ</t>
    </rPh>
    <rPh sb="1" eb="2">
      <t>ジョウ</t>
    </rPh>
    <phoneticPr fontId="1"/>
  </si>
  <si>
    <t>駆4(吹雪、白雪、初雪、叢雲)</t>
    <rPh sb="0" eb="1">
      <t>ク</t>
    </rPh>
    <rPh sb="3" eb="5">
      <t>フブキ</t>
    </rPh>
    <rPh sb="6" eb="8">
      <t>シラユキ</t>
    </rPh>
    <rPh sb="9" eb="11">
      <t>ハツユキ</t>
    </rPh>
    <rPh sb="12" eb="13">
      <t>クサムラ</t>
    </rPh>
    <rPh sb="13" eb="14">
      <t>クモ</t>
    </rPh>
    <phoneticPr fontId="1"/>
  </si>
  <si>
    <t>1-5ボス1回</t>
    <rPh sb="6" eb="7">
      <t>カイ</t>
    </rPh>
    <phoneticPr fontId="1"/>
  </si>
  <si>
    <t>改修１</t>
    <rPh sb="0" eb="2">
      <t>カイシュウ</t>
    </rPh>
    <phoneticPr fontId="1"/>
  </si>
  <si>
    <t>失敗、61cm3連装魚雷、失敗</t>
    <rPh sb="0" eb="2">
      <t>シッパイ</t>
    </rPh>
    <rPh sb="8" eb="10">
      <t>レンソウ</t>
    </rPh>
    <rPh sb="10" eb="12">
      <t>ギョライ</t>
    </rPh>
    <rPh sb="13" eb="15">
      <t>シッパイ</t>
    </rPh>
    <phoneticPr fontId="1"/>
  </si>
  <si>
    <t>25mm連装機銃、12cm単装砲、14cm単装砲</t>
    <rPh sb="4" eb="6">
      <t>レンソウ</t>
    </rPh>
    <rPh sb="6" eb="8">
      <t>キジュウ</t>
    </rPh>
    <rPh sb="13" eb="14">
      <t>タン</t>
    </rPh>
    <rPh sb="14" eb="15">
      <t>ソウ</t>
    </rPh>
    <rPh sb="15" eb="16">
      <t>ホウ</t>
    </rPh>
    <rPh sb="21" eb="22">
      <t>タン</t>
    </rPh>
    <rPh sb="22" eb="23">
      <t>ソウ</t>
    </rPh>
    <rPh sb="23" eb="24">
      <t>ホウ</t>
    </rPh>
    <phoneticPr fontId="1"/>
  </si>
  <si>
    <t>15.2cm単装砲、15.5cm連装砲、20.3cm連装砲</t>
    <rPh sb="6" eb="7">
      <t>タン</t>
    </rPh>
    <rPh sb="7" eb="8">
      <t>ソウ</t>
    </rPh>
    <rPh sb="8" eb="9">
      <t>ホウ</t>
    </rPh>
    <rPh sb="16" eb="18">
      <t>レンソウ</t>
    </rPh>
    <rPh sb="18" eb="19">
      <t>ホウ</t>
    </rPh>
    <rPh sb="26" eb="28">
      <t>レンソウ</t>
    </rPh>
    <rPh sb="28" eb="29">
      <t>ホウ</t>
    </rPh>
    <phoneticPr fontId="1"/>
  </si>
  <si>
    <t>長門</t>
    <rPh sb="0" eb="2">
      <t>ナガト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</si>
  <si>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航1軽母2</t>
    </r>
    <r>
      <rPr>
        <sz val="11"/>
        <color theme="1"/>
        <rFont val="ＭＳ Ｐゴシック"/>
        <family val="2"/>
        <charset val="128"/>
        <scheme val="minor"/>
      </rPr>
      <t>軽1駆2</t>
    </r>
    <rPh sb="0" eb="1">
      <t>コウ</t>
    </rPh>
    <rPh sb="2" eb="3">
      <t>ケイ</t>
    </rPh>
    <rPh sb="3" eb="4">
      <t>ボ</t>
    </rPh>
    <rPh sb="5" eb="6">
      <t>ケイ</t>
    </rPh>
    <rPh sb="7" eb="8">
      <t>ク</t>
    </rPh>
    <phoneticPr fontId="1"/>
  </si>
  <si>
    <t>扶桑</t>
    <rPh sb="0" eb="2">
      <t>フソウ</t>
    </rPh>
    <phoneticPr fontId="1"/>
  </si>
  <si>
    <t>鋼材n</t>
    <rPh sb="0" eb="2">
      <t>コウザイ</t>
    </rPh>
    <phoneticPr fontId="1"/>
  </si>
  <si>
    <t>下-左-左-左Boss</t>
    <rPh sb="0" eb="1">
      <t>シタ</t>
    </rPh>
    <rPh sb="2" eb="3">
      <t>ヒダリ</t>
    </rPh>
    <rPh sb="4" eb="5">
      <t>ヒダリ</t>
    </rPh>
    <rPh sb="6" eb="7">
      <t>ヒダリ</t>
    </rPh>
    <phoneticPr fontId="1"/>
  </si>
  <si>
    <t>下-左-左</t>
    <rPh sb="0" eb="1">
      <t>シタ</t>
    </rPh>
    <rPh sb="2" eb="3">
      <t>ヒダリ</t>
    </rPh>
    <rPh sb="4" eb="5">
      <t>ヒダリ</t>
    </rPh>
    <phoneticPr fontId="1"/>
  </si>
  <si>
    <t>32/10, 46/12航空優勢</t>
    <rPh sb="12" eb="14">
      <t>コウクウ</t>
    </rPh>
    <rPh sb="14" eb="16">
      <t>ユウセイ</t>
    </rPh>
    <phoneticPr fontId="1"/>
  </si>
  <si>
    <t>32/10, 46/12制空権確保</t>
    <rPh sb="12" eb="15">
      <t>セイクウケン</t>
    </rPh>
    <rPh sb="15" eb="17">
      <t>カクホ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</si>
  <si>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航2</t>
    </r>
    <r>
      <rPr>
        <sz val="11"/>
        <color theme="1"/>
        <rFont val="ＭＳ Ｐゴシック"/>
        <family val="2"/>
        <charset val="128"/>
        <scheme val="minor"/>
      </rPr>
      <t>軽n駆n</t>
    </r>
    <rPh sb="0" eb="1">
      <t>コウ</t>
    </rPh>
    <rPh sb="2" eb="3">
      <t>ケイ</t>
    </rPh>
    <rPh sb="4" eb="5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</si>
  <si>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戦1航1</t>
    </r>
    <r>
      <rPr>
        <sz val="11"/>
        <color theme="1"/>
        <rFont val="ＭＳ Ｐゴシック"/>
        <family val="2"/>
        <charset val="128"/>
        <scheme val="minor"/>
      </rPr>
      <t>重1軽1駆2</t>
    </r>
    <rPh sb="0" eb="1">
      <t>セン</t>
    </rPh>
    <rPh sb="2" eb="3">
      <t>コウ</t>
    </rPh>
    <rPh sb="4" eb="5">
      <t>ジュウ</t>
    </rPh>
    <rPh sb="6" eb="7">
      <t>ケイ</t>
    </rPh>
    <rPh sb="8" eb="9">
      <t>ク</t>
    </rPh>
    <phoneticPr fontId="1"/>
  </si>
  <si>
    <t>潜3軽1駆2</t>
    <rPh sb="0" eb="1">
      <t>セン</t>
    </rPh>
    <rPh sb="2" eb="3">
      <t>ケイ</t>
    </rPh>
    <rPh sb="4" eb="5">
      <t>ク</t>
    </rPh>
    <phoneticPr fontId="1"/>
  </si>
  <si>
    <t>航空戦で軽1駆2撃破、単横陣で正解</t>
    <rPh sb="0" eb="3">
      <t>コウクウセン</t>
    </rPh>
    <rPh sb="4" eb="5">
      <t>ケイ</t>
    </rPh>
    <rPh sb="6" eb="7">
      <t>ク</t>
    </rPh>
    <rPh sb="8" eb="10">
      <t>ゲキハ</t>
    </rPh>
    <rPh sb="11" eb="12">
      <t>タン</t>
    </rPh>
    <rPh sb="12" eb="13">
      <t>オウ</t>
    </rPh>
    <rPh sb="13" eb="14">
      <t>ジン</t>
    </rPh>
    <rPh sb="15" eb="17">
      <t>セイカイ</t>
    </rPh>
    <phoneticPr fontId="1"/>
  </si>
  <si>
    <t>鋼材45</t>
    <rPh sb="0" eb="2">
      <t>コウザイ</t>
    </rPh>
    <phoneticPr fontId="1"/>
  </si>
  <si>
    <t>補3重1駆2</t>
    <rPh sb="0" eb="1">
      <t>ホ</t>
    </rPh>
    <rPh sb="2" eb="3">
      <t>ジュウ</t>
    </rPh>
    <rPh sb="4" eb="5">
      <t>ク</t>
    </rPh>
    <phoneticPr fontId="1"/>
  </si>
  <si>
    <t>下-左-左-下End</t>
    <rPh sb="0" eb="1">
      <t>シタ</t>
    </rPh>
    <rPh sb="2" eb="3">
      <t>ヒダリ</t>
    </rPh>
    <rPh sb="4" eb="5">
      <t>ヒダリ</t>
    </rPh>
    <rPh sb="6" eb="7">
      <t>シタ</t>
    </rPh>
    <phoneticPr fontId="1"/>
  </si>
  <si>
    <t>山城、隼鷹</t>
    <rPh sb="0" eb="2">
      <t>ヤマシロ</t>
    </rPh>
    <rPh sb="3" eb="4">
      <t>ジュン</t>
    </rPh>
    <rPh sb="4" eb="5">
      <t>ヨウ</t>
    </rPh>
    <phoneticPr fontId="1"/>
  </si>
  <si>
    <t>伊168</t>
    <rPh sb="0" eb="1">
      <t>イ</t>
    </rPh>
    <phoneticPr fontId="1"/>
  </si>
  <si>
    <r>
      <t>25mm機銃、99艦爆、15.5cm三連装砲、97艦攻、</t>
    </r>
    <r>
      <rPr>
        <b/>
        <sz val="11"/>
        <color theme="1"/>
        <rFont val="ＭＳ Ｐゴシック"/>
        <family val="3"/>
        <charset val="128"/>
        <scheme val="minor"/>
      </rPr>
      <t>61cm4連装(酸素)魚雷、61cm4連装(酸素)魚雷、</t>
    </r>
    <r>
      <rPr>
        <sz val="11"/>
        <color theme="1"/>
        <rFont val="ＭＳ Ｐゴシック"/>
        <family val="3"/>
        <charset val="128"/>
        <scheme val="minor"/>
      </rPr>
      <t>失敗、12.7cm単装砲</t>
    </r>
    <rPh sb="4" eb="6">
      <t>キジュウ</t>
    </rPh>
    <rPh sb="9" eb="10">
      <t>カン</t>
    </rPh>
    <rPh sb="10" eb="11">
      <t>バク</t>
    </rPh>
    <rPh sb="18" eb="19">
      <t>サン</t>
    </rPh>
    <rPh sb="19" eb="21">
      <t>レンソウ</t>
    </rPh>
    <rPh sb="21" eb="22">
      <t>ホウ</t>
    </rPh>
    <rPh sb="25" eb="26">
      <t>カン</t>
    </rPh>
    <rPh sb="26" eb="27">
      <t>コウ</t>
    </rPh>
    <rPh sb="33" eb="35">
      <t>レンソウ</t>
    </rPh>
    <rPh sb="36" eb="38">
      <t>サンソ</t>
    </rPh>
    <rPh sb="39" eb="41">
      <t>ギョライ</t>
    </rPh>
    <rPh sb="56" eb="58">
      <t>シッパイ</t>
    </rPh>
    <rPh sb="65" eb="66">
      <t>タン</t>
    </rPh>
    <rPh sb="66" eb="67">
      <t>ソウ</t>
    </rPh>
    <rPh sb="67" eb="68">
      <t>ホウ</t>
    </rPh>
    <phoneticPr fontId="1"/>
  </si>
  <si>
    <t>左下</t>
    <rPh sb="0" eb="2">
      <t>ヒダリシタ</t>
    </rPh>
    <phoneticPr fontId="1"/>
  </si>
  <si>
    <t>戦2航戦1航3</t>
    <rPh sb="0" eb="1">
      <t>セン</t>
    </rPh>
    <rPh sb="2" eb="3">
      <t>コウ</t>
    </rPh>
    <rPh sb="3" eb="4">
      <t>セン</t>
    </rPh>
    <rPh sb="5" eb="6">
      <t>コウ</t>
    </rPh>
    <phoneticPr fontId="1"/>
  </si>
  <si>
    <t>潜水艦無視してもカスダメなので問題ない</t>
    <rPh sb="0" eb="3">
      <t>センスイカン</t>
    </rPh>
    <rPh sb="3" eb="5">
      <t>ムシ</t>
    </rPh>
    <rPh sb="15" eb="17">
      <t>モンダイ</t>
    </rPh>
    <phoneticPr fontId="1"/>
  </si>
  <si>
    <t>潜4軽2</t>
    <rPh sb="0" eb="1">
      <t>セン</t>
    </rPh>
    <rPh sb="2" eb="3">
      <t>ケイ</t>
    </rPh>
    <phoneticPr fontId="1"/>
  </si>
  <si>
    <t>左上</t>
    <rPh sb="0" eb="2">
      <t>ヒダリウエ</t>
    </rPh>
    <phoneticPr fontId="1"/>
  </si>
  <si>
    <t>B白露</t>
    <rPh sb="1" eb="3">
      <t>シラツユ</t>
    </rPh>
    <phoneticPr fontId="1"/>
  </si>
  <si>
    <t>下</t>
    <rPh sb="0" eb="1">
      <t>シタ</t>
    </rPh>
    <phoneticPr fontId="1"/>
  </si>
  <si>
    <t>航空戦で1艦大破、かつカスダメしか貰わなかった。改の正規空母と戦で編成したことで</t>
    <rPh sb="0" eb="3">
      <t>コウクウセン</t>
    </rPh>
    <rPh sb="5" eb="6">
      <t>カン</t>
    </rPh>
    <rPh sb="6" eb="8">
      <t>タイハ</t>
    </rPh>
    <rPh sb="17" eb="18">
      <t>モラ</t>
    </rPh>
    <rPh sb="24" eb="25">
      <t>カイ</t>
    </rPh>
    <rPh sb="26" eb="28">
      <t>セイキ</t>
    </rPh>
    <rPh sb="28" eb="30">
      <t>クウボ</t>
    </rPh>
    <rPh sb="31" eb="32">
      <t>セン</t>
    </rPh>
    <rPh sb="33" eb="35">
      <t>ヘンセイ</t>
    </rPh>
    <phoneticPr fontId="1"/>
  </si>
  <si>
    <t>ダメージが抑えられた。</t>
    <rPh sb="5" eb="6">
      <t>オサ</t>
    </rPh>
    <phoneticPr fontId="1"/>
  </si>
  <si>
    <t>続く攻撃で一人一巻ずつしとめてゆけた。</t>
    <rPh sb="0" eb="1">
      <t>ツヅ</t>
    </rPh>
    <rPh sb="2" eb="4">
      <t>コウゲキ</t>
    </rPh>
    <rPh sb="5" eb="7">
      <t>ヒトリ</t>
    </rPh>
    <rPh sb="7" eb="9">
      <t>イッカン</t>
    </rPh>
    <phoneticPr fontId="1"/>
  </si>
  <si>
    <t>燃-16</t>
    <rPh sb="0" eb="1">
      <t>ネン</t>
    </rPh>
    <phoneticPr fontId="1"/>
  </si>
  <si>
    <t>左End</t>
    <rPh sb="0" eb="1">
      <t>ヒダリ</t>
    </rPh>
    <phoneticPr fontId="1"/>
  </si>
  <si>
    <t>補3重1駆2</t>
    <rPh sb="0" eb="1">
      <t>ホ</t>
    </rPh>
    <rPh sb="2" eb="3">
      <t>ジュウ</t>
    </rPh>
    <rPh sb="4" eb="5">
      <t>ク</t>
    </rPh>
    <phoneticPr fontId="1"/>
  </si>
  <si>
    <t>山城</t>
    <rPh sb="0" eb="2">
      <t>ヤマシロ</t>
    </rPh>
    <phoneticPr fontId="1"/>
  </si>
  <si>
    <t>蒼龍</t>
    <rPh sb="0" eb="1">
      <t>アオ</t>
    </rPh>
    <rPh sb="1" eb="2">
      <t>リュウ</t>
    </rPh>
    <phoneticPr fontId="1"/>
  </si>
  <si>
    <t>99艦爆</t>
    <rPh sb="2" eb="3">
      <t>カン</t>
    </rPh>
    <rPh sb="3" eb="4">
      <t>バク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</si>
  <si>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22号水上電探</t>
    </r>
    <r>
      <rPr>
        <sz val="11"/>
        <color theme="1"/>
        <rFont val="ＭＳ Ｐゴシック"/>
        <family val="3"/>
        <charset val="128"/>
        <scheme val="minor"/>
      </rPr>
      <t>、14cm単層</t>
    </r>
    <rPh sb="2" eb="3">
      <t>ゴウ</t>
    </rPh>
    <rPh sb="3" eb="5">
      <t>スイジョウ</t>
    </rPh>
    <rPh sb="5" eb="7">
      <t>デンタン</t>
    </rPh>
    <rPh sb="12" eb="14">
      <t>タンソウ</t>
    </rPh>
    <phoneticPr fontId="1"/>
  </si>
  <si>
    <t>長門、扶桑、日向、由良</t>
    <rPh sb="0" eb="2">
      <t>ナガト</t>
    </rPh>
    <rPh sb="3" eb="5">
      <t>フソウ</t>
    </rPh>
    <rPh sb="6" eb="8">
      <t>ヒュウガ</t>
    </rPh>
    <rPh sb="9" eb="11">
      <t>ユラ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</si>
  <si>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15.5ｃｍ三連装砲（副砲）、三式弾</t>
    </r>
    <r>
      <rPr>
        <sz val="11"/>
        <color theme="1"/>
        <rFont val="ＭＳ Ｐゴシック"/>
        <family val="3"/>
        <charset val="128"/>
        <scheme val="minor"/>
      </rPr>
      <t>、13号対空電探、15.2ｃｍ単装砲、14cm単装砲、10cm連装高角砲、</t>
    </r>
    <r>
      <rPr>
        <b/>
        <sz val="11"/>
        <color theme="1"/>
        <rFont val="ＭＳ Ｐゴシック"/>
        <family val="3"/>
        <charset val="128"/>
        <scheme val="minor"/>
      </rPr>
      <t>タービン、</t>
    </r>
    <r>
      <rPr>
        <sz val="11"/>
        <color theme="1"/>
        <rFont val="ＭＳ Ｐゴシック"/>
        <family val="3"/>
        <charset val="128"/>
        <scheme val="minor"/>
      </rPr>
      <t>失敗、</t>
    </r>
    <r>
      <rPr>
        <b/>
        <sz val="11"/>
        <color theme="1"/>
        <rFont val="ＭＳ Ｐゴシック"/>
        <family val="3"/>
        <charset val="128"/>
        <scheme val="minor"/>
      </rPr>
      <t>強化型艦本式缶、</t>
    </r>
    <rPh sb="6" eb="7">
      <t>サン</t>
    </rPh>
    <rPh sb="7" eb="9">
      <t>レンソウ</t>
    </rPh>
    <rPh sb="9" eb="10">
      <t>ホウ</t>
    </rPh>
    <rPh sb="11" eb="13">
      <t>フクホウ</t>
    </rPh>
    <rPh sb="15" eb="16">
      <t>サン</t>
    </rPh>
    <rPh sb="16" eb="17">
      <t>シキ</t>
    </rPh>
    <rPh sb="17" eb="18">
      <t>ダン</t>
    </rPh>
    <rPh sb="21" eb="22">
      <t>ゴウ</t>
    </rPh>
    <rPh sb="22" eb="24">
      <t>タイクウ</t>
    </rPh>
    <rPh sb="24" eb="26">
      <t>デンタン</t>
    </rPh>
    <rPh sb="33" eb="34">
      <t>タン</t>
    </rPh>
    <rPh sb="34" eb="35">
      <t>ソウ</t>
    </rPh>
    <rPh sb="35" eb="36">
      <t>ホウ</t>
    </rPh>
    <rPh sb="41" eb="42">
      <t>タン</t>
    </rPh>
    <rPh sb="42" eb="43">
      <t>ソウ</t>
    </rPh>
    <rPh sb="43" eb="44">
      <t>ホウ</t>
    </rPh>
    <rPh sb="49" eb="51">
      <t>レンソウ</t>
    </rPh>
    <rPh sb="51" eb="53">
      <t>コウカク</t>
    </rPh>
    <rPh sb="53" eb="54">
      <t>ホウ</t>
    </rPh>
    <rPh sb="60" eb="62">
      <t>シッパイ</t>
    </rPh>
    <rPh sb="63" eb="66">
      <t>キョウカガタ</t>
    </rPh>
    <rPh sb="66" eb="67">
      <t>カン</t>
    </rPh>
    <rPh sb="67" eb="70">
      <t>ホンシキカン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</si>
  <si>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91式徹甲弾</t>
    </r>
    <r>
      <rPr>
        <sz val="11"/>
        <color theme="1"/>
        <rFont val="ＭＳ Ｐゴシック"/>
        <family val="3"/>
        <charset val="128"/>
        <scheme val="minor"/>
      </rPr>
      <t>、15.5cm連装砲、失敗、</t>
    </r>
    <r>
      <rPr>
        <b/>
        <sz val="11"/>
        <color theme="1"/>
        <rFont val="ＭＳ Ｐゴシック"/>
        <family val="3"/>
        <charset val="128"/>
        <scheme val="minor"/>
      </rPr>
      <t>増設バルジ中</t>
    </r>
    <r>
      <rPr>
        <sz val="11"/>
        <color theme="1"/>
        <rFont val="ＭＳ Ｐゴシック"/>
        <family val="3"/>
        <charset val="128"/>
        <scheme val="minor"/>
      </rPr>
      <t>、</t>
    </r>
    <r>
      <rPr>
        <b/>
        <sz val="11"/>
        <color theme="1"/>
        <rFont val="ＭＳ Ｐゴシック"/>
        <family val="3"/>
        <charset val="128"/>
        <scheme val="minor"/>
      </rPr>
      <t>33号水上電探</t>
    </r>
    <r>
      <rPr>
        <sz val="11"/>
        <color theme="1"/>
        <rFont val="ＭＳ Ｐゴシック"/>
        <family val="3"/>
        <charset val="128"/>
        <scheme val="minor"/>
      </rPr>
      <t>、</t>
    </r>
    <r>
      <rPr>
        <b/>
        <sz val="11"/>
        <color theme="1"/>
        <rFont val="ＭＳ Ｐゴシック"/>
        <family val="3"/>
        <charset val="128"/>
        <scheme val="minor"/>
      </rPr>
      <t>91式徹甲弾</t>
    </r>
    <r>
      <rPr>
        <sz val="11"/>
        <color theme="1"/>
        <rFont val="ＭＳ Ｐゴシック"/>
        <family val="3"/>
        <charset val="128"/>
        <scheme val="minor"/>
      </rPr>
      <t>、失敗、12.7ｍｍ機銃、12cm単装砲</t>
    </r>
    <rPh sb="2" eb="3">
      <t>シキ</t>
    </rPh>
    <rPh sb="3" eb="4">
      <t>テツ</t>
    </rPh>
    <rPh sb="4" eb="5">
      <t>コウ</t>
    </rPh>
    <rPh sb="5" eb="6">
      <t>ダン</t>
    </rPh>
    <rPh sb="13" eb="14">
      <t>レン</t>
    </rPh>
    <rPh sb="14" eb="15">
      <t>ソウ</t>
    </rPh>
    <rPh sb="15" eb="16">
      <t>ホウ</t>
    </rPh>
    <rPh sb="17" eb="19">
      <t>シッパイ</t>
    </rPh>
    <rPh sb="20" eb="22">
      <t>ゾウセツ</t>
    </rPh>
    <rPh sb="25" eb="26">
      <t>チュウ</t>
    </rPh>
    <rPh sb="29" eb="30">
      <t>ゴウ</t>
    </rPh>
    <rPh sb="30" eb="32">
      <t>スイジョウ</t>
    </rPh>
    <rPh sb="32" eb="34">
      <t>デンタン</t>
    </rPh>
    <rPh sb="42" eb="44">
      <t>シッパイ</t>
    </rPh>
    <rPh sb="51" eb="53">
      <t>キジュウ</t>
    </rPh>
    <rPh sb="58" eb="59">
      <t>タン</t>
    </rPh>
    <rPh sb="59" eb="60">
      <t>ソウ</t>
    </rPh>
    <rPh sb="60" eb="61">
      <t>ホウ</t>
    </rPh>
    <phoneticPr fontId="1"/>
  </si>
  <si>
    <r>
      <t>21艦戦、瑞雲、</t>
    </r>
    <r>
      <rPr>
        <b/>
        <sz val="11"/>
        <color theme="1"/>
        <rFont val="ＭＳ Ｐゴシック"/>
        <family val="3"/>
        <charset val="128"/>
        <scheme val="minor"/>
      </rPr>
      <t>強化型艦本式缶、</t>
    </r>
    <r>
      <rPr>
        <sz val="11"/>
        <color theme="1"/>
        <rFont val="ＭＳ Ｐゴシック"/>
        <family val="3"/>
        <charset val="128"/>
        <scheme val="minor"/>
      </rPr>
      <t>7.7mm機銃、</t>
    </r>
    <r>
      <rPr>
        <b/>
        <sz val="11"/>
        <color theme="1"/>
        <rFont val="ＭＳ Ｐゴシック"/>
        <family val="3"/>
        <charset val="128"/>
        <scheme val="minor"/>
      </rPr>
      <t>33号水上電探、</t>
    </r>
    <r>
      <rPr>
        <sz val="11"/>
        <color theme="1"/>
        <rFont val="ＭＳ Ｐゴシック"/>
        <family val="3"/>
        <charset val="128"/>
        <scheme val="minor"/>
      </rPr>
      <t>12.7mm機銃、13号電探、12.7cm高角砲</t>
    </r>
    <rPh sb="2" eb="3">
      <t>カン</t>
    </rPh>
    <rPh sb="3" eb="4">
      <t>セン</t>
    </rPh>
    <rPh sb="5" eb="6">
      <t>ズイ</t>
    </rPh>
    <rPh sb="6" eb="7">
      <t>ウン</t>
    </rPh>
    <rPh sb="8" eb="11">
      <t>キョウカガタ</t>
    </rPh>
    <rPh sb="11" eb="12">
      <t>カン</t>
    </rPh>
    <rPh sb="12" eb="14">
      <t>ホンシキ</t>
    </rPh>
    <rPh sb="14" eb="15">
      <t>カン</t>
    </rPh>
    <rPh sb="21" eb="23">
      <t>キジュウ</t>
    </rPh>
    <rPh sb="26" eb="27">
      <t>ゴウ</t>
    </rPh>
    <rPh sb="27" eb="29">
      <t>スイジョウ</t>
    </rPh>
    <rPh sb="29" eb="31">
      <t>デンタン</t>
    </rPh>
    <rPh sb="38" eb="40">
      <t>キジュウ</t>
    </rPh>
    <rPh sb="43" eb="44">
      <t>ゴウ</t>
    </rPh>
    <rPh sb="44" eb="46">
      <t>デンタン</t>
    </rPh>
    <rPh sb="53" eb="55">
      <t>コウカク</t>
    </rPh>
    <rPh sb="55" eb="56">
      <t>ホウ</t>
    </rPh>
    <phoneticPr fontId="1"/>
  </si>
  <si>
    <r>
      <t>水偵、</t>
    </r>
    <r>
      <rPr>
        <b/>
        <sz val="11"/>
        <color theme="1"/>
        <rFont val="ＭＳ Ｐゴシック"/>
        <family val="3"/>
        <charset val="128"/>
        <scheme val="minor"/>
      </rPr>
      <t>タービン、</t>
    </r>
    <r>
      <rPr>
        <sz val="11"/>
        <color theme="1"/>
        <rFont val="ＭＳ Ｐゴシック"/>
        <family val="3"/>
        <charset val="128"/>
        <scheme val="minor"/>
      </rPr>
      <t xml:space="preserve"> 失敗、</t>
    </r>
    <r>
      <rPr>
        <b/>
        <sz val="11"/>
        <color theme="1"/>
        <rFont val="ＭＳ Ｐゴシック"/>
        <family val="3"/>
        <charset val="128"/>
        <scheme val="minor"/>
      </rPr>
      <t>甲標的</t>
    </r>
    <r>
      <rPr>
        <sz val="11"/>
        <color theme="1"/>
        <rFont val="ＭＳ Ｐゴシック"/>
        <family val="3"/>
        <charset val="128"/>
        <scheme val="minor"/>
      </rPr>
      <t>、12.7mm機銃、水偵</t>
    </r>
    <rPh sb="0" eb="1">
      <t>スイ</t>
    </rPh>
    <rPh sb="1" eb="2">
      <t>テイ</t>
    </rPh>
    <rPh sb="9" eb="11">
      <t>シッパイ</t>
    </rPh>
    <rPh sb="12" eb="13">
      <t>コウ</t>
    </rPh>
    <rPh sb="13" eb="15">
      <t>ヒョウテキ</t>
    </rPh>
    <rPh sb="22" eb="24">
      <t>キジュウ</t>
    </rPh>
    <rPh sb="25" eb="26">
      <t>スイ</t>
    </rPh>
    <rPh sb="26" eb="27">
      <t>テイ</t>
    </rPh>
    <phoneticPr fontId="1"/>
  </si>
  <si>
    <t>せん５</t>
    <phoneticPr fontId="1"/>
  </si>
  <si>
    <t>潜5補X</t>
    <rPh sb="0" eb="1">
      <t>セン</t>
    </rPh>
    <rPh sb="2" eb="3">
      <t>ホ</t>
    </rPh>
    <phoneticPr fontId="1"/>
  </si>
  <si>
    <t>S古鷹</t>
    <rPh sb="1" eb="2">
      <t>フル</t>
    </rPh>
    <rPh sb="2" eb="3">
      <t>タカ</t>
    </rPh>
    <phoneticPr fontId="1"/>
  </si>
  <si>
    <t>左Boss</t>
    <rPh sb="0" eb="1">
      <t>ヒダリ</t>
    </rPh>
    <phoneticPr fontId="1"/>
  </si>
  <si>
    <t>A比叡</t>
    <rPh sb="1" eb="3">
      <t>ヒエイ</t>
    </rPh>
    <phoneticPr fontId="1"/>
  </si>
  <si>
    <t>忘れていて単縦で潜撃破できずA勝利だったがBossへ</t>
    <rPh sb="0" eb="1">
      <t>ワス</t>
    </rPh>
    <rPh sb="5" eb="6">
      <t>タン</t>
    </rPh>
    <rPh sb="6" eb="7">
      <t>タテ</t>
    </rPh>
    <rPh sb="8" eb="9">
      <t>セン</t>
    </rPh>
    <rPh sb="9" eb="11">
      <t>ゲキハ</t>
    </rPh>
    <rPh sb="15" eb="17">
      <t>ショウリ</t>
    </rPh>
    <phoneticPr fontId="1"/>
  </si>
  <si>
    <t>軽1戦2航戦1航2</t>
    <rPh sb="0" eb="1">
      <t>ケイ</t>
    </rPh>
    <rPh sb="2" eb="3">
      <t>セン</t>
    </rPh>
    <rPh sb="4" eb="5">
      <t>コウ</t>
    </rPh>
    <rPh sb="5" eb="6">
      <t>セン</t>
    </rPh>
    <rPh sb="7" eb="8">
      <t>コウ</t>
    </rPh>
    <phoneticPr fontId="1"/>
  </si>
  <si>
    <t>戦2重1軽1駆2</t>
    <rPh sb="0" eb="1">
      <t>セン</t>
    </rPh>
    <rPh sb="2" eb="3">
      <t>ジュウ</t>
    </rPh>
    <rPh sb="4" eb="5">
      <t>ケイ</t>
    </rPh>
    <rPh sb="6" eb="7">
      <t>ク</t>
    </rPh>
    <phoneticPr fontId="1"/>
  </si>
  <si>
    <t>A多摩</t>
    <rPh sb="1" eb="3">
      <t>タマ</t>
    </rPh>
    <phoneticPr fontId="1"/>
  </si>
  <si>
    <t>B村雨</t>
    <rPh sb="1" eb="3">
      <t>ムラサメ</t>
    </rPh>
    <phoneticPr fontId="1"/>
  </si>
  <si>
    <t>潜1</t>
    <rPh sb="0" eb="1">
      <t>セン</t>
    </rPh>
    <phoneticPr fontId="1"/>
  </si>
  <si>
    <t>航3戦2航戦1</t>
    <rPh sb="0" eb="1">
      <t>コウ</t>
    </rPh>
    <rPh sb="2" eb="3">
      <t>セン</t>
    </rPh>
    <rPh sb="4" eb="5">
      <t>コウ</t>
    </rPh>
    <rPh sb="5" eb="6">
      <t>セン</t>
    </rPh>
    <phoneticPr fontId="1"/>
  </si>
  <si>
    <t>下</t>
    <rPh sb="0" eb="1">
      <t>シタ</t>
    </rPh>
    <phoneticPr fontId="1"/>
  </si>
  <si>
    <t>L20軽1駆4</t>
    <rPh sb="3" eb="4">
      <t>ケイ</t>
    </rPh>
    <rPh sb="5" eb="6">
      <t>ク</t>
    </rPh>
    <phoneticPr fontId="1"/>
  </si>
  <si>
    <t>廃棄200</t>
    <rPh sb="0" eb="2">
      <t>ハイキ</t>
    </rPh>
    <phoneticPr fontId="1"/>
  </si>
  <si>
    <t>1-5ボス3回</t>
    <rPh sb="6" eb="7">
      <t>カイ</t>
    </rPh>
    <phoneticPr fontId="1"/>
  </si>
  <si>
    <t>重1軽1雷1軽1駆2</t>
    <rPh sb="0" eb="1">
      <t>ジュウ</t>
    </rPh>
    <rPh sb="2" eb="3">
      <t>ケイ</t>
    </rPh>
    <rPh sb="4" eb="5">
      <t>ライ</t>
    </rPh>
    <rPh sb="6" eb="7">
      <t>ケイ</t>
    </rPh>
    <rPh sb="8" eb="9">
      <t>ク</t>
    </rPh>
    <phoneticPr fontId="1"/>
  </si>
  <si>
    <t>潜4</t>
    <rPh sb="0" eb="1">
      <t>セン</t>
    </rPh>
    <phoneticPr fontId="1"/>
  </si>
  <si>
    <t>重2雷1駆2潜1</t>
    <rPh sb="0" eb="1">
      <t>ジュウ</t>
    </rPh>
    <rPh sb="2" eb="3">
      <t>ライ</t>
    </rPh>
    <rPh sb="4" eb="5">
      <t>ク</t>
    </rPh>
    <rPh sb="6" eb="7">
      <t>セン</t>
    </rPh>
    <phoneticPr fontId="1"/>
  </si>
  <si>
    <t>軽1雷3駆2</t>
    <rPh sb="0" eb="1">
      <t>ケイ</t>
    </rPh>
    <rPh sb="2" eb="3">
      <t>ライ</t>
    </rPh>
    <rPh sb="4" eb="5">
      <t>ク</t>
    </rPh>
    <phoneticPr fontId="1"/>
  </si>
  <si>
    <t>潜3軽1軽母2</t>
    <rPh sb="0" eb="1">
      <t>セン</t>
    </rPh>
    <rPh sb="2" eb="3">
      <t>ケイ</t>
    </rPh>
    <rPh sb="4" eb="5">
      <t>ケイ</t>
    </rPh>
    <rPh sb="5" eb="6">
      <t>ボ</t>
    </rPh>
    <phoneticPr fontId="1"/>
  </si>
  <si>
    <t>下-下</t>
    <rPh sb="0" eb="1">
      <t>シタ</t>
    </rPh>
    <rPh sb="2" eb="3">
      <t>シタ</t>
    </rPh>
    <phoneticPr fontId="1"/>
  </si>
  <si>
    <t>下-下-左</t>
    <rPh sb="0" eb="1">
      <t>シタ</t>
    </rPh>
    <rPh sb="2" eb="3">
      <t>シタ</t>
    </rPh>
    <rPh sb="4" eb="5">
      <t>ヒダリ</t>
    </rPh>
    <phoneticPr fontId="1"/>
  </si>
  <si>
    <t>下-左上</t>
    <rPh sb="0" eb="1">
      <t>シタ</t>
    </rPh>
    <rPh sb="2" eb="4">
      <t>ヒダリウエ</t>
    </rPh>
    <phoneticPr fontId="1"/>
  </si>
  <si>
    <t>下-左上-左</t>
    <rPh sb="0" eb="1">
      <t>シタ</t>
    </rPh>
    <rPh sb="2" eb="4">
      <t>ヒダリウエ</t>
    </rPh>
    <rPh sb="5" eb="6">
      <t>ヒダリ</t>
    </rPh>
    <phoneticPr fontId="1"/>
  </si>
  <si>
    <t>弾-50</t>
    <rPh sb="0" eb="1">
      <t>ダン</t>
    </rPh>
    <phoneticPr fontId="1"/>
  </si>
  <si>
    <t>S飛鷹</t>
    <rPh sb="1" eb="2">
      <t>ヒ</t>
    </rPh>
    <rPh sb="2" eb="3">
      <t>ヨウ</t>
    </rPh>
    <phoneticPr fontId="1"/>
  </si>
  <si>
    <t>下-下-左-下End</t>
    <rPh sb="0" eb="1">
      <t>シタ</t>
    </rPh>
    <rPh sb="2" eb="3">
      <t>シタ</t>
    </rPh>
    <rPh sb="4" eb="5">
      <t>ヒダリ</t>
    </rPh>
    <rPh sb="6" eb="7">
      <t>シタ</t>
    </rPh>
    <phoneticPr fontId="1"/>
  </si>
  <si>
    <t>S羽黒</t>
    <rPh sb="1" eb="3">
      <t>ハグロ</t>
    </rPh>
    <phoneticPr fontId="1"/>
  </si>
  <si>
    <t>下-下-下End</t>
    <rPh sb="0" eb="1">
      <t>シタ</t>
    </rPh>
    <rPh sb="2" eb="3">
      <t>シタ</t>
    </rPh>
    <rPh sb="4" eb="5">
      <t>シタ</t>
    </rPh>
    <phoneticPr fontId="1"/>
  </si>
  <si>
    <t>S比叡</t>
    <rPh sb="1" eb="3">
      <t>ヒエイ</t>
    </rPh>
    <phoneticPr fontId="1"/>
  </si>
  <si>
    <r>
      <t>伊勢、まるゆ、</t>
    </r>
    <r>
      <rPr>
        <sz val="11"/>
        <color theme="1"/>
        <rFont val="ＭＳ Ｐゴシック"/>
        <family val="3"/>
        <charset val="128"/>
        <scheme val="minor"/>
      </rPr>
      <t>扶桑</t>
    </r>
    <rPh sb="0" eb="2">
      <t>イセ</t>
    </rPh>
    <rPh sb="7" eb="9">
      <t>フソウ</t>
    </rPh>
    <phoneticPr fontId="1"/>
  </si>
  <si>
    <r>
      <t>熊野、まるゆ、長門、陸奥、</t>
    </r>
    <r>
      <rPr>
        <sz val="11"/>
        <color theme="1"/>
        <rFont val="ＭＳ Ｐゴシック"/>
        <family val="3"/>
        <charset val="128"/>
        <scheme val="minor"/>
      </rPr>
      <t>金剛、山城、</t>
    </r>
    <r>
      <rPr>
        <b/>
        <sz val="11"/>
        <color theme="1"/>
        <rFont val="ＭＳ Ｐゴシック"/>
        <family val="3"/>
        <charset val="128"/>
        <scheme val="minor"/>
      </rPr>
      <t>鈴谷、阿賀野、まるゆ、</t>
    </r>
    <r>
      <rPr>
        <sz val="11"/>
        <color theme="1"/>
        <rFont val="ＭＳ Ｐゴシック"/>
        <family val="3"/>
        <charset val="128"/>
        <scheme val="minor"/>
      </rPr>
      <t>扶桑、扶桑、</t>
    </r>
    <r>
      <rPr>
        <b/>
        <sz val="11"/>
        <color theme="1"/>
        <rFont val="ＭＳ Ｐゴシック"/>
        <family val="3"/>
        <charset val="128"/>
        <scheme val="minor"/>
      </rPr>
      <t>阿賀野、</t>
    </r>
    <r>
      <rPr>
        <sz val="11"/>
        <color theme="1"/>
        <rFont val="ＭＳ Ｐゴシック"/>
        <family val="3"/>
        <charset val="128"/>
        <scheme val="minor"/>
      </rPr>
      <t>金剛、</t>
    </r>
    <r>
      <rPr>
        <b/>
        <sz val="11"/>
        <color theme="1"/>
        <rFont val="ＭＳ Ｐゴシック"/>
        <family val="3"/>
        <charset val="128"/>
        <scheme val="minor"/>
      </rPr>
      <t>熊野、</t>
    </r>
    <r>
      <rPr>
        <sz val="11"/>
        <color theme="1"/>
        <rFont val="ＭＳ Ｐゴシック"/>
        <family val="3"/>
        <charset val="128"/>
        <scheme val="minor"/>
      </rPr>
      <t>扶桑、</t>
    </r>
    <r>
      <rPr>
        <b/>
        <sz val="11"/>
        <color theme="1"/>
        <rFont val="ＭＳ Ｐゴシック"/>
        <family val="3"/>
        <charset val="128"/>
        <scheme val="minor"/>
      </rPr>
      <t>陸奥</t>
    </r>
    <rPh sb="0" eb="2">
      <t>クマノ</t>
    </rPh>
    <rPh sb="7" eb="9">
      <t>ナガト</t>
    </rPh>
    <rPh sb="10" eb="12">
      <t>ムツ</t>
    </rPh>
    <rPh sb="13" eb="15">
      <t>コンゴウ</t>
    </rPh>
    <rPh sb="16" eb="18">
      <t>ヤマシロ</t>
    </rPh>
    <rPh sb="19" eb="21">
      <t>スズヤ</t>
    </rPh>
    <rPh sb="22" eb="25">
      <t>アガノ</t>
    </rPh>
    <rPh sb="30" eb="32">
      <t>フソウ</t>
    </rPh>
    <rPh sb="33" eb="35">
      <t>フソウ</t>
    </rPh>
    <rPh sb="36" eb="39">
      <t>アガノ</t>
    </rPh>
    <rPh sb="40" eb="42">
      <t>コンゴウ</t>
    </rPh>
    <rPh sb="43" eb="45">
      <t>クマノ</t>
    </rPh>
    <rPh sb="46" eb="48">
      <t>フソウ</t>
    </rPh>
    <rPh sb="49" eb="51">
      <t>ムツ</t>
    </rPh>
    <phoneticPr fontId="1"/>
  </si>
  <si>
    <r>
      <t>戦1</t>
    </r>
    <r>
      <rPr>
        <b/>
        <sz val="11"/>
        <color theme="1"/>
        <rFont val="ＭＳ Ｐゴシック"/>
        <family val="3"/>
        <charset val="128"/>
        <scheme val="minor"/>
      </rPr>
      <t>航1</t>
    </r>
    <r>
      <rPr>
        <sz val="11"/>
        <color theme="1"/>
        <rFont val="ＭＳ Ｐゴシック"/>
        <family val="2"/>
        <charset val="128"/>
        <scheme val="minor"/>
      </rPr>
      <t>重1軽1駆2</t>
    </r>
    <phoneticPr fontId="1"/>
  </si>
  <si>
    <r>
      <t>戦1</t>
    </r>
    <r>
      <rPr>
        <b/>
        <sz val="11"/>
        <color theme="1"/>
        <rFont val="ＭＳ Ｐゴシック"/>
        <family val="3"/>
        <charset val="128"/>
        <scheme val="minor"/>
      </rPr>
      <t>航1軽母1</t>
    </r>
    <r>
      <rPr>
        <sz val="11"/>
        <color theme="1"/>
        <rFont val="ＭＳ Ｐゴシック"/>
        <family val="2"/>
        <charset val="128"/>
        <scheme val="minor"/>
      </rPr>
      <t>駆2</t>
    </r>
    <rPh sb="0" eb="1">
      <t>セン</t>
    </rPh>
    <rPh sb="2" eb="3">
      <t>コウ</t>
    </rPh>
    <rPh sb="4" eb="5">
      <t>ケイ</t>
    </rPh>
    <rPh sb="5" eb="6">
      <t>ボ</t>
    </rPh>
    <rPh sb="7" eb="8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</si>
  <si>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航2</t>
    </r>
    <r>
      <rPr>
        <sz val="11"/>
        <color theme="1"/>
        <rFont val="ＭＳ Ｐゴシック"/>
        <family val="2"/>
        <charset val="128"/>
        <scheme val="minor"/>
      </rPr>
      <t>戦1重1軽1駆1</t>
    </r>
    <rPh sb="0" eb="1">
      <t>コウ</t>
    </rPh>
    <rPh sb="2" eb="3">
      <t>セン</t>
    </rPh>
    <rPh sb="4" eb="5">
      <t>ジュウ</t>
    </rPh>
    <rPh sb="6" eb="7">
      <t>ケイ</t>
    </rPh>
    <rPh sb="8" eb="9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</si>
  <si>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航2</t>
    </r>
    <r>
      <rPr>
        <sz val="11"/>
        <color theme="1"/>
        <rFont val="ＭＳ Ｐゴシック"/>
        <family val="2"/>
        <charset val="128"/>
        <scheme val="minor"/>
      </rPr>
      <t>戦1重1駆2</t>
    </r>
    <rPh sb="0" eb="1">
      <t>コウ</t>
    </rPh>
    <rPh sb="2" eb="3">
      <t>セン</t>
    </rPh>
    <rPh sb="4" eb="5">
      <t>ジュウ</t>
    </rPh>
    <rPh sb="6" eb="7">
      <t>ク</t>
    </rPh>
    <phoneticPr fontId="1"/>
  </si>
  <si>
    <t>L20軽母2軽1駆2潜1  ○L20軽母L20軽L10駆</t>
    <rPh sb="3" eb="4">
      <t>ケイ</t>
    </rPh>
    <rPh sb="4" eb="5">
      <t>ハハ</t>
    </rPh>
    <rPh sb="6" eb="7">
      <t>ケイ</t>
    </rPh>
    <rPh sb="8" eb="9">
      <t>ク</t>
    </rPh>
    <rPh sb="10" eb="11">
      <t>セン</t>
    </rPh>
    <rPh sb="18" eb="19">
      <t>ケイ</t>
    </rPh>
    <rPh sb="19" eb="20">
      <t>ボ</t>
    </rPh>
    <rPh sb="23" eb="24">
      <t>ケイ</t>
    </rPh>
    <rPh sb="27" eb="28">
      <t>ク</t>
    </rPh>
    <phoneticPr fontId="1"/>
  </si>
  <si>
    <t>4-4ガスガダマ沖海戦</t>
    <rPh sb="8" eb="9">
      <t>オキ</t>
    </rPh>
    <rPh sb="9" eb="11">
      <t>カイセン</t>
    </rPh>
    <phoneticPr fontId="1"/>
  </si>
  <si>
    <t>下-左上-左-下</t>
    <rPh sb="0" eb="1">
      <t>シタ</t>
    </rPh>
    <rPh sb="2" eb="4">
      <t>ヒダリウエ</t>
    </rPh>
    <rPh sb="5" eb="6">
      <t>ヒダリ</t>
    </rPh>
    <rPh sb="7" eb="8">
      <t>シタ</t>
    </rPh>
    <phoneticPr fontId="1"/>
  </si>
  <si>
    <t>下-左上-左-下-下</t>
    <rPh sb="0" eb="1">
      <t>シタ</t>
    </rPh>
    <rPh sb="2" eb="4">
      <t>ヒダリウエ</t>
    </rPh>
    <rPh sb="5" eb="6">
      <t>ヒダリ</t>
    </rPh>
    <rPh sb="7" eb="8">
      <t>シタ</t>
    </rPh>
    <rPh sb="9" eb="10">
      <t>シタ</t>
    </rPh>
    <phoneticPr fontId="1"/>
  </si>
  <si>
    <r>
      <t>戦1</t>
    </r>
    <r>
      <rPr>
        <b/>
        <sz val="11"/>
        <color theme="1"/>
        <rFont val="ＭＳ Ｐゴシック"/>
        <family val="3"/>
        <charset val="128"/>
        <scheme val="minor"/>
      </rPr>
      <t>航1</t>
    </r>
    <r>
      <rPr>
        <sz val="11"/>
        <color theme="1"/>
        <rFont val="ＭＳ Ｐゴシック"/>
        <family val="3"/>
        <charset val="128"/>
        <scheme val="minor"/>
      </rPr>
      <t>軽母</t>
    </r>
    <r>
      <rPr>
        <sz val="11"/>
        <color theme="1"/>
        <rFont val="ＭＳ Ｐゴシック"/>
        <family val="2"/>
        <charset val="128"/>
        <scheme val="minor"/>
      </rPr>
      <t>1軽1駆2</t>
    </r>
    <rPh sb="4" eb="5">
      <t>ケイ</t>
    </rPh>
    <rPh sb="5" eb="6">
      <t>ボ</t>
    </rPh>
    <phoneticPr fontId="1"/>
  </si>
  <si>
    <t>航3戦2駆1</t>
    <rPh sb="0" eb="1">
      <t>コウ</t>
    </rPh>
    <rPh sb="2" eb="3">
      <t>セン</t>
    </rPh>
    <rPh sb="4" eb="5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</si>
  <si>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飛龍、加賀</t>
    </r>
    <r>
      <rPr>
        <sz val="11"/>
        <color theme="1"/>
        <rFont val="ＭＳ Ｐゴシック"/>
        <family val="2"/>
        <charset val="128"/>
        <scheme val="minor"/>
      </rPr>
      <t>、千歳、鳳翔、</t>
    </r>
    <r>
      <rPr>
        <b/>
        <sz val="11"/>
        <color theme="1"/>
        <rFont val="ＭＳ Ｐゴシック"/>
        <family val="3"/>
        <charset val="128"/>
        <scheme val="minor"/>
      </rPr>
      <t>加賀</t>
    </r>
    <r>
      <rPr>
        <sz val="11"/>
        <color theme="1"/>
        <rFont val="ＭＳ Ｐゴシック"/>
        <family val="2"/>
        <charset val="128"/>
        <scheme val="minor"/>
      </rPr>
      <t>、球磨</t>
    </r>
    <rPh sb="0" eb="1">
      <t>ト</t>
    </rPh>
    <rPh sb="1" eb="2">
      <t>リュウ</t>
    </rPh>
    <rPh sb="3" eb="5">
      <t>カガ</t>
    </rPh>
    <rPh sb="6" eb="8">
      <t>チトセ</t>
    </rPh>
    <rPh sb="9" eb="10">
      <t>オオトリ</t>
    </rPh>
    <rPh sb="10" eb="11">
      <t>ショウ</t>
    </rPh>
    <rPh sb="12" eb="14">
      <t>カガ</t>
    </rPh>
    <rPh sb="15" eb="17">
      <t>クマ</t>
    </rPh>
    <phoneticPr fontId="1"/>
  </si>
  <si>
    <r>
      <t>千代田、</t>
    </r>
    <r>
      <rPr>
        <sz val="11"/>
        <color theme="1"/>
        <rFont val="ＭＳ Ｐゴシック"/>
        <family val="3"/>
        <charset val="128"/>
        <scheme val="minor"/>
      </rPr>
      <t>木曽、筑摩、隼鷹、</t>
    </r>
    <r>
      <rPr>
        <b/>
        <sz val="11"/>
        <color theme="1"/>
        <rFont val="ＭＳ Ｐゴシック"/>
        <family val="3"/>
        <charset val="128"/>
        <scheme val="minor"/>
      </rPr>
      <t>蒼龍</t>
    </r>
    <r>
      <rPr>
        <sz val="11"/>
        <color theme="1"/>
        <rFont val="ＭＳ Ｐゴシック"/>
        <family val="3"/>
        <charset val="128"/>
        <scheme val="minor"/>
      </rPr>
      <t>、飛鷹、龍譲、最上、隼鷹</t>
    </r>
    <rPh sb="0" eb="3">
      <t>チヨダ</t>
    </rPh>
    <rPh sb="4" eb="6">
      <t>キソ</t>
    </rPh>
    <rPh sb="7" eb="9">
      <t>チクマ</t>
    </rPh>
    <rPh sb="10" eb="11">
      <t>ジュン</t>
    </rPh>
    <rPh sb="11" eb="12">
      <t>ヨウ</t>
    </rPh>
    <rPh sb="13" eb="14">
      <t>アオ</t>
    </rPh>
    <rPh sb="14" eb="15">
      <t>リュウ</t>
    </rPh>
    <rPh sb="16" eb="17">
      <t>ヒ</t>
    </rPh>
    <rPh sb="17" eb="18">
      <t>ヨウ</t>
    </rPh>
    <rPh sb="19" eb="20">
      <t>リュウ</t>
    </rPh>
    <rPh sb="20" eb="21">
      <t>ジョウ</t>
    </rPh>
    <rPh sb="22" eb="24">
      <t>モガミ</t>
    </rPh>
    <rPh sb="25" eb="26">
      <t>ジュン</t>
    </rPh>
    <rPh sb="26" eb="27">
      <t>ヨウ</t>
    </rPh>
    <phoneticPr fontId="1"/>
  </si>
  <si>
    <r>
      <t>失敗、失敗、失敗、7.7mm機銃、失敗、失敗、</t>
    </r>
    <r>
      <rPr>
        <b/>
        <sz val="11"/>
        <color theme="1"/>
        <rFont val="ＭＳ Ｐゴシック"/>
        <family val="3"/>
        <charset val="128"/>
        <scheme val="minor"/>
      </rPr>
      <t>タービン、</t>
    </r>
    <r>
      <rPr>
        <sz val="11"/>
        <color theme="1"/>
        <rFont val="ＭＳ Ｐゴシック"/>
        <family val="3"/>
        <charset val="128"/>
        <scheme val="minor"/>
      </rPr>
      <t>失敗、失敗</t>
    </r>
    <rPh sb="14" eb="16">
      <t>キジュウ</t>
    </rPh>
    <phoneticPr fontId="1"/>
  </si>
  <si>
    <r>
      <t>失敗、失敗、10cm連装高角砲、10cm連装高角砲、</t>
    </r>
    <r>
      <rPr>
        <b/>
        <sz val="11"/>
        <color theme="1"/>
        <rFont val="ＭＳ Ｐゴシック"/>
        <family val="3"/>
        <charset val="128"/>
        <scheme val="minor"/>
      </rPr>
      <t>タービン</t>
    </r>
    <r>
      <rPr>
        <sz val="11"/>
        <color theme="1"/>
        <rFont val="ＭＳ Ｐゴシック"/>
        <family val="3"/>
        <charset val="128"/>
        <scheme val="minor"/>
      </rPr>
      <t>、失敗、12cm単装砲</t>
    </r>
    <rPh sb="0" eb="2">
      <t>シッパイ</t>
    </rPh>
    <rPh sb="3" eb="5">
      <t>シッパイ</t>
    </rPh>
    <rPh sb="10" eb="12">
      <t>レンソウ</t>
    </rPh>
    <rPh sb="12" eb="14">
      <t>コウカク</t>
    </rPh>
    <rPh sb="14" eb="15">
      <t>ホウ</t>
    </rPh>
    <rPh sb="20" eb="22">
      <t>レンソウ</t>
    </rPh>
    <rPh sb="22" eb="24">
      <t>コウカク</t>
    </rPh>
    <rPh sb="24" eb="25">
      <t>ホウ</t>
    </rPh>
    <rPh sb="31" eb="33">
      <t>シッパイ</t>
    </rPh>
    <rPh sb="38" eb="39">
      <t>タン</t>
    </rPh>
    <rPh sb="39" eb="40">
      <t>ソウ</t>
    </rPh>
    <rPh sb="40" eb="41">
      <t>ホウ</t>
    </rPh>
    <phoneticPr fontId="1"/>
  </si>
  <si>
    <r>
      <t>失敗、失敗、</t>
    </r>
    <r>
      <rPr>
        <b/>
        <sz val="11"/>
        <color theme="1"/>
        <rFont val="ＭＳ Ｐゴシック"/>
        <family val="3"/>
        <charset val="128"/>
        <scheme val="minor"/>
      </rPr>
      <t>タービン、</t>
    </r>
    <r>
      <rPr>
        <sz val="11"/>
        <color theme="1"/>
        <rFont val="ＭＳ Ｐゴシック"/>
        <family val="2"/>
        <charset val="128"/>
        <scheme val="minor"/>
      </rPr>
      <t>失敗、12cm単装砲、失敗、61cm三連装魚雷</t>
    </r>
    <rPh sb="0" eb="2">
      <t>シッパイ</t>
    </rPh>
    <rPh sb="3" eb="5">
      <t>シッパイ</t>
    </rPh>
    <rPh sb="11" eb="13">
      <t>シッパイ</t>
    </rPh>
    <rPh sb="18" eb="19">
      <t>タン</t>
    </rPh>
    <rPh sb="19" eb="20">
      <t>ソウ</t>
    </rPh>
    <rPh sb="20" eb="21">
      <t>ホウ</t>
    </rPh>
    <rPh sb="22" eb="24">
      <t>シッパイ</t>
    </rPh>
    <rPh sb="29" eb="30">
      <t>サン</t>
    </rPh>
    <rPh sb="30" eb="32">
      <t>レンソウ</t>
    </rPh>
    <rPh sb="32" eb="34">
      <t>ギョライ</t>
    </rPh>
    <phoneticPr fontId="1"/>
  </si>
  <si>
    <t>古鷹</t>
    <rPh sb="0" eb="1">
      <t>フル</t>
    </rPh>
    <rPh sb="1" eb="2">
      <t>タカ</t>
    </rPh>
    <phoneticPr fontId="1"/>
  </si>
  <si>
    <r>
      <t>失敗、失敗、失敗、失敗、失敗、失敗、61ｃｍ3連装魚雷、61ｃｍ3連装砲、</t>
    </r>
    <r>
      <rPr>
        <b/>
        <sz val="11"/>
        <color theme="1"/>
        <rFont val="ＭＳ Ｐゴシック"/>
        <family val="3"/>
        <charset val="128"/>
        <scheme val="minor"/>
      </rPr>
      <t>強化型本式缶</t>
    </r>
    <r>
      <rPr>
        <sz val="11"/>
        <color theme="1"/>
        <rFont val="ＭＳ Ｐゴシック"/>
        <family val="3"/>
        <charset val="128"/>
        <scheme val="minor"/>
      </rPr>
      <t>、失敗、失敗</t>
    </r>
    <rPh sb="9" eb="11">
      <t>シッパイ</t>
    </rPh>
    <rPh sb="12" eb="14">
      <t>シッパイ</t>
    </rPh>
    <rPh sb="15" eb="17">
      <t>シッパイ</t>
    </rPh>
    <rPh sb="23" eb="25">
      <t>レンソウ</t>
    </rPh>
    <rPh sb="25" eb="27">
      <t>ギョライ</t>
    </rPh>
    <rPh sb="33" eb="35">
      <t>レンソウ</t>
    </rPh>
    <rPh sb="35" eb="36">
      <t>ホウ</t>
    </rPh>
    <rPh sb="37" eb="40">
      <t>キョウカガタ</t>
    </rPh>
    <rPh sb="40" eb="42">
      <t>ホンシキ</t>
    </rPh>
    <rPh sb="42" eb="43">
      <t>カン</t>
    </rPh>
    <rPh sb="44" eb="46">
      <t>シッパイ</t>
    </rPh>
    <rPh sb="47" eb="49">
      <t>シッパイ</t>
    </rPh>
    <phoneticPr fontId="1"/>
  </si>
  <si>
    <t>失敗、失敗、失敗、失敗、失敗、7.7mm機銃、12cm単装砲、失敗、12cm単装砲、失敗</t>
    <rPh sb="0" eb="2">
      <t>シッパイ</t>
    </rPh>
    <rPh sb="20" eb="22">
      <t>キジュウ</t>
    </rPh>
    <rPh sb="27" eb="28">
      <t>タン</t>
    </rPh>
    <rPh sb="28" eb="29">
      <t>ソウ</t>
    </rPh>
    <rPh sb="29" eb="30">
      <t>ホウ</t>
    </rPh>
    <rPh sb="38" eb="39">
      <t>タン</t>
    </rPh>
    <rPh sb="39" eb="40">
      <t>ソウ</t>
    </rPh>
    <rPh sb="40" eb="41">
      <t>ホウ</t>
    </rPh>
    <rPh sb="42" eb="44">
      <t>シッパイ</t>
    </rPh>
    <phoneticPr fontId="1"/>
  </si>
  <si>
    <t>響</t>
    <rPh sb="0" eb="1">
      <t>ヒビ</t>
    </rPh>
    <phoneticPr fontId="1"/>
  </si>
  <si>
    <t>長門</t>
    <rPh sb="0" eb="2">
      <t>ナガト</t>
    </rPh>
    <phoneticPr fontId="1"/>
  </si>
  <si>
    <t>失敗、61cm3連装魚雷、失敗、12cm単装砲、失敗、10ｃｍ連装高角砲、失敗、失敗、12cm単装砲、失敗、失敗、失敗</t>
    <rPh sb="0" eb="2">
      <t>シッパイ</t>
    </rPh>
    <rPh sb="8" eb="10">
      <t>レンソウ</t>
    </rPh>
    <rPh sb="10" eb="12">
      <t>ギョライ</t>
    </rPh>
    <rPh sb="13" eb="15">
      <t>シッパイ</t>
    </rPh>
    <rPh sb="20" eb="21">
      <t>タン</t>
    </rPh>
    <rPh sb="21" eb="22">
      <t>ソウ</t>
    </rPh>
    <rPh sb="22" eb="23">
      <t>ホウ</t>
    </rPh>
    <rPh sb="24" eb="26">
      <t>シッパイ</t>
    </rPh>
    <rPh sb="31" eb="33">
      <t>レンソウ</t>
    </rPh>
    <rPh sb="33" eb="35">
      <t>コウカク</t>
    </rPh>
    <rPh sb="35" eb="36">
      <t>ホウ</t>
    </rPh>
    <rPh sb="37" eb="39">
      <t>シッパイ</t>
    </rPh>
    <rPh sb="40" eb="42">
      <t>シッパイ</t>
    </rPh>
    <rPh sb="47" eb="50">
      <t>タンソウホウ</t>
    </rPh>
    <rPh sb="51" eb="53">
      <t>シッパイ</t>
    </rPh>
    <rPh sb="54" eb="56">
      <t>シッパイ</t>
    </rPh>
    <rPh sb="57" eb="59">
      <t>シッパイ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</si>
  <si>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水中聴音機</t>
    </r>
    <r>
      <rPr>
        <sz val="11"/>
        <color theme="1"/>
        <rFont val="ＭＳ Ｐゴシック"/>
        <family val="2"/>
        <charset val="128"/>
        <scheme val="minor"/>
      </rPr>
      <t>、99艦爆、</t>
    </r>
    <r>
      <rPr>
        <b/>
        <sz val="11"/>
        <color theme="1"/>
        <rFont val="ＭＳ Ｐゴシック"/>
        <family val="3"/>
        <charset val="128"/>
        <scheme val="minor"/>
      </rPr>
      <t>三式爆雷</t>
    </r>
    <r>
      <rPr>
        <sz val="11"/>
        <color theme="1"/>
        <rFont val="ＭＳ Ｐゴシック"/>
        <family val="2"/>
        <charset val="128"/>
        <scheme val="minor"/>
      </rPr>
      <t>、25mm単装機銃、12cm単装砲、失敗</t>
    </r>
    <rPh sb="0" eb="2">
      <t>スイチュウ</t>
    </rPh>
    <rPh sb="2" eb="4">
      <t>チョウオン</t>
    </rPh>
    <rPh sb="4" eb="5">
      <t>キ</t>
    </rPh>
    <rPh sb="8" eb="9">
      <t>カン</t>
    </rPh>
    <rPh sb="9" eb="10">
      <t>バク</t>
    </rPh>
    <rPh sb="11" eb="12">
      <t>サン</t>
    </rPh>
    <rPh sb="12" eb="13">
      <t>シキ</t>
    </rPh>
    <rPh sb="13" eb="15">
      <t>バクライ</t>
    </rPh>
    <rPh sb="20" eb="21">
      <t>タン</t>
    </rPh>
    <rPh sb="21" eb="22">
      <t>ソウ</t>
    </rPh>
    <rPh sb="22" eb="24">
      <t>キジュウ</t>
    </rPh>
    <rPh sb="29" eb="30">
      <t>タン</t>
    </rPh>
    <rPh sb="30" eb="31">
      <t>ソウ</t>
    </rPh>
    <rPh sb="31" eb="32">
      <t>ホウ</t>
    </rPh>
    <rPh sb="33" eb="35">
      <t>シッパイ</t>
    </rPh>
    <phoneticPr fontId="1"/>
  </si>
  <si>
    <t>水雷系？</t>
    <rPh sb="0" eb="2">
      <t>スイライ</t>
    </rPh>
    <rPh sb="2" eb="3">
      <t>ケイ</t>
    </rPh>
    <phoneticPr fontId="1"/>
  </si>
  <si>
    <t>空母系？</t>
    <rPh sb="0" eb="2">
      <t>クウボ</t>
    </rPh>
    <rPh sb="2" eb="3">
      <t>ケイ</t>
    </rPh>
    <phoneticPr fontId="1"/>
  </si>
  <si>
    <t>瑞鶴</t>
    <rPh sb="0" eb="1">
      <t>ズイ</t>
    </rPh>
    <rPh sb="1" eb="2">
      <t>カク</t>
    </rPh>
    <phoneticPr fontId="1"/>
  </si>
  <si>
    <r>
      <t>失敗、</t>
    </r>
    <r>
      <rPr>
        <b/>
        <sz val="11"/>
        <color rgb="FFFF0000"/>
        <rFont val="ＭＳ Ｐゴシック"/>
        <family val="3"/>
        <charset val="128"/>
        <scheme val="minor"/>
      </rPr>
      <t>62爆戦、流星、</t>
    </r>
    <r>
      <rPr>
        <b/>
        <sz val="11"/>
        <color theme="1"/>
        <rFont val="ＭＳ Ｐゴシック"/>
        <family val="3"/>
        <charset val="128"/>
        <scheme val="minor"/>
      </rPr>
      <t>彗星、</t>
    </r>
    <r>
      <rPr>
        <b/>
        <sz val="11"/>
        <color rgb="FFFF0000"/>
        <rFont val="ＭＳ Ｐゴシック"/>
        <family val="3"/>
        <charset val="128"/>
        <scheme val="minor"/>
      </rPr>
      <t>流星、</t>
    </r>
    <r>
      <rPr>
        <b/>
        <sz val="11"/>
        <color theme="1"/>
        <rFont val="ＭＳ Ｐゴシック"/>
        <family val="3"/>
        <charset val="128"/>
        <scheme val="minor"/>
      </rPr>
      <t>天山、</t>
    </r>
    <r>
      <rPr>
        <sz val="11"/>
        <color theme="1"/>
        <rFont val="ＭＳ Ｐゴシック"/>
        <family val="3"/>
        <charset val="128"/>
        <scheme val="minor"/>
      </rPr>
      <t>失敗、99艦爆、</t>
    </r>
    <r>
      <rPr>
        <b/>
        <sz val="11"/>
        <color theme="1"/>
        <rFont val="ＭＳ Ｐゴシック"/>
        <family val="3"/>
        <charset val="128"/>
        <scheme val="minor"/>
      </rPr>
      <t>天山、52艦戦、</t>
    </r>
    <r>
      <rPr>
        <sz val="11"/>
        <color theme="1"/>
        <rFont val="ＭＳ Ｐゴシック"/>
        <family val="3"/>
        <charset val="128"/>
        <scheme val="minor"/>
      </rPr>
      <t>97艦攻、</t>
    </r>
    <r>
      <rPr>
        <b/>
        <sz val="11"/>
        <color rgb="FFFF0000"/>
        <rFont val="ＭＳ Ｐゴシック"/>
        <family val="3"/>
        <charset val="128"/>
        <scheme val="minor"/>
      </rPr>
      <t>彗星一二型甲、烈風、</t>
    </r>
    <r>
      <rPr>
        <sz val="11"/>
        <color theme="1"/>
        <rFont val="ＭＳ Ｐゴシック"/>
        <family val="3"/>
        <charset val="128"/>
        <scheme val="minor"/>
      </rPr>
      <t>水偵、</t>
    </r>
    <r>
      <rPr>
        <b/>
        <sz val="11"/>
        <color theme="1"/>
        <rFont val="ＭＳ Ｐゴシック"/>
        <family val="3"/>
        <charset val="128"/>
        <scheme val="minor"/>
      </rPr>
      <t>52艦戦</t>
    </r>
    <r>
      <rPr>
        <sz val="11"/>
        <color theme="1"/>
        <rFont val="ＭＳ Ｐゴシック"/>
        <family val="3"/>
        <charset val="128"/>
        <scheme val="minor"/>
      </rPr>
      <t>、21艦戦</t>
    </r>
    <rPh sb="0" eb="2">
      <t>シッパイ</t>
    </rPh>
    <rPh sb="5" eb="6">
      <t>バク</t>
    </rPh>
    <rPh sb="6" eb="7">
      <t>イクサ</t>
    </rPh>
    <rPh sb="8" eb="10">
      <t>リュウセイ</t>
    </rPh>
    <rPh sb="11" eb="13">
      <t>スイセイ</t>
    </rPh>
    <rPh sb="14" eb="16">
      <t>リュウセイ</t>
    </rPh>
    <rPh sb="17" eb="19">
      <t>テンシャン</t>
    </rPh>
    <rPh sb="20" eb="22">
      <t>シッパイ</t>
    </rPh>
    <rPh sb="25" eb="27">
      <t>カンバク</t>
    </rPh>
    <rPh sb="28" eb="30">
      <t>テンザン</t>
    </rPh>
    <rPh sb="33" eb="34">
      <t>カン</t>
    </rPh>
    <rPh sb="34" eb="35">
      <t>セン</t>
    </rPh>
    <rPh sb="38" eb="39">
      <t>カン</t>
    </rPh>
    <rPh sb="39" eb="40">
      <t>コウ</t>
    </rPh>
    <rPh sb="41" eb="43">
      <t>スイセイ</t>
    </rPh>
    <rPh sb="43" eb="44">
      <t>イチ</t>
    </rPh>
    <rPh sb="44" eb="45">
      <t>ニ</t>
    </rPh>
    <rPh sb="45" eb="46">
      <t>ガタ</t>
    </rPh>
    <rPh sb="46" eb="47">
      <t>コウ</t>
    </rPh>
    <rPh sb="48" eb="50">
      <t>レップウ</t>
    </rPh>
    <rPh sb="51" eb="52">
      <t>スイ</t>
    </rPh>
    <rPh sb="52" eb="53">
      <t>テイ</t>
    </rPh>
    <rPh sb="56" eb="57">
      <t>カン</t>
    </rPh>
    <rPh sb="57" eb="58">
      <t>セン</t>
    </rPh>
    <rPh sb="61" eb="62">
      <t>カン</t>
    </rPh>
    <rPh sb="62" eb="63">
      <t>セン</t>
    </rPh>
    <phoneticPr fontId="1"/>
  </si>
  <si>
    <r>
      <t>99艦爆、</t>
    </r>
    <r>
      <rPr>
        <b/>
        <sz val="11"/>
        <color rgb="FFFF0000"/>
        <rFont val="ＭＳ Ｐゴシック"/>
        <family val="3"/>
        <charset val="128"/>
        <scheme val="minor"/>
      </rPr>
      <t>流星</t>
    </r>
    <r>
      <rPr>
        <sz val="11"/>
        <color theme="1"/>
        <rFont val="ＭＳ Ｐゴシック"/>
        <family val="3"/>
        <charset val="128"/>
        <scheme val="minor"/>
      </rPr>
      <t>、97艦攻、失敗、</t>
    </r>
    <r>
      <rPr>
        <b/>
        <sz val="11"/>
        <color rgb="FFFF0000"/>
        <rFont val="ＭＳ Ｐゴシック"/>
        <family val="3"/>
        <charset val="128"/>
        <scheme val="minor"/>
      </rPr>
      <t>烈風</t>
    </r>
    <r>
      <rPr>
        <sz val="11"/>
        <color theme="1"/>
        <rFont val="ＭＳ Ｐゴシック"/>
        <family val="3"/>
        <charset val="128"/>
        <scheme val="minor"/>
      </rPr>
      <t>、97艦攻、</t>
    </r>
    <r>
      <rPr>
        <b/>
        <sz val="11"/>
        <color theme="1"/>
        <rFont val="ＭＳ Ｐゴシック"/>
        <family val="3"/>
        <charset val="128"/>
        <scheme val="minor"/>
      </rPr>
      <t>彗星</t>
    </r>
    <r>
      <rPr>
        <sz val="11"/>
        <color theme="1"/>
        <rFont val="ＭＳ Ｐゴシック"/>
        <family val="3"/>
        <charset val="128"/>
        <scheme val="minor"/>
      </rPr>
      <t>、瑞雲、</t>
    </r>
    <r>
      <rPr>
        <b/>
        <sz val="11"/>
        <color theme="1"/>
        <rFont val="ＭＳ Ｐゴシック"/>
        <family val="3"/>
        <charset val="128"/>
        <scheme val="minor"/>
      </rPr>
      <t>52艦戦</t>
    </r>
    <r>
      <rPr>
        <sz val="11"/>
        <color theme="1"/>
        <rFont val="ＭＳ Ｐゴシック"/>
        <family val="3"/>
        <charset val="128"/>
        <scheme val="minor"/>
      </rPr>
      <t>、瑞雲、失敗、99艦爆、97艦攻、</t>
    </r>
    <r>
      <rPr>
        <b/>
        <sz val="11"/>
        <color rgb="FFFF0000"/>
        <rFont val="ＭＳ Ｐゴシック"/>
        <family val="3"/>
        <charset val="128"/>
        <scheme val="minor"/>
      </rPr>
      <t>彗星一二型甲</t>
    </r>
    <r>
      <rPr>
        <b/>
        <sz val="11"/>
        <color theme="1"/>
        <rFont val="ＭＳ Ｐゴシック"/>
        <family val="3"/>
        <charset val="128"/>
        <scheme val="minor"/>
      </rPr>
      <t>、</t>
    </r>
    <r>
      <rPr>
        <sz val="11"/>
        <color theme="1"/>
        <rFont val="ＭＳ Ｐゴシック"/>
        <family val="3"/>
        <charset val="128"/>
        <scheme val="minor"/>
      </rPr>
      <t>失敗</t>
    </r>
    <rPh sb="13" eb="15">
      <t>シッパイ</t>
    </rPh>
    <rPh sb="16" eb="18">
      <t>レップウ</t>
    </rPh>
    <rPh sb="21" eb="22">
      <t>カン</t>
    </rPh>
    <rPh sb="22" eb="23">
      <t>コウ</t>
    </rPh>
    <rPh sb="24" eb="26">
      <t>スイセイ</t>
    </rPh>
    <rPh sb="27" eb="28">
      <t>ズイ</t>
    </rPh>
    <rPh sb="28" eb="29">
      <t>ウン</t>
    </rPh>
    <rPh sb="32" eb="33">
      <t>カン</t>
    </rPh>
    <rPh sb="33" eb="34">
      <t>セン</t>
    </rPh>
    <rPh sb="35" eb="36">
      <t>ズイ</t>
    </rPh>
    <rPh sb="36" eb="37">
      <t>ウン</t>
    </rPh>
    <rPh sb="38" eb="40">
      <t>シッパイ</t>
    </rPh>
    <rPh sb="43" eb="44">
      <t>カン</t>
    </rPh>
    <rPh sb="44" eb="45">
      <t>バク</t>
    </rPh>
    <rPh sb="48" eb="49">
      <t>カン</t>
    </rPh>
    <rPh sb="49" eb="50">
      <t>コウ</t>
    </rPh>
    <rPh sb="51" eb="53">
      <t>スイセイ</t>
    </rPh>
    <rPh sb="53" eb="54">
      <t>イチ</t>
    </rPh>
    <rPh sb="54" eb="55">
      <t>ニ</t>
    </rPh>
    <rPh sb="55" eb="56">
      <t>ガタ</t>
    </rPh>
    <rPh sb="56" eb="57">
      <t>コウ</t>
    </rPh>
    <rPh sb="58" eb="60">
      <t>シッパイ</t>
    </rPh>
    <phoneticPr fontId="1"/>
  </si>
  <si>
    <t>S金剛</t>
    <rPh sb="1" eb="3">
      <t>コンゴウ</t>
    </rPh>
    <phoneticPr fontId="1"/>
  </si>
  <si>
    <t>駆逐や重に対し、順次、小破、中破、大破、撃破がとれていた。攻撃力上げて雪風59 由良75 電40 他30だった。</t>
    <rPh sb="0" eb="2">
      <t>クチク</t>
    </rPh>
    <rPh sb="3" eb="4">
      <t>ジュウ</t>
    </rPh>
    <rPh sb="5" eb="6">
      <t>タイ</t>
    </rPh>
    <rPh sb="8" eb="10">
      <t>ジュンジ</t>
    </rPh>
    <rPh sb="11" eb="12">
      <t>ショウ</t>
    </rPh>
    <rPh sb="12" eb="13">
      <t>ハ</t>
    </rPh>
    <rPh sb="14" eb="15">
      <t>チュウ</t>
    </rPh>
    <rPh sb="15" eb="16">
      <t>ハ</t>
    </rPh>
    <rPh sb="17" eb="19">
      <t>タイハ</t>
    </rPh>
    <rPh sb="20" eb="22">
      <t>ゲキハ</t>
    </rPh>
    <rPh sb="35" eb="36">
      <t>ユキ</t>
    </rPh>
    <rPh sb="36" eb="37">
      <t>カゼ</t>
    </rPh>
    <rPh sb="40" eb="42">
      <t>ユラ</t>
    </rPh>
    <rPh sb="45" eb="46">
      <t>デン</t>
    </rPh>
    <rPh sb="49" eb="50">
      <t>ホカ</t>
    </rPh>
    <phoneticPr fontId="1"/>
  </si>
  <si>
    <t>回避も多かった。 缶3、タービン1</t>
    <rPh sb="0" eb="2">
      <t>カイヒ</t>
    </rPh>
    <rPh sb="3" eb="4">
      <t>オオ</t>
    </rPh>
    <rPh sb="9" eb="10">
      <t>カン</t>
    </rPh>
    <phoneticPr fontId="1"/>
  </si>
  <si>
    <t>戦の攻撃で由良中破したが、護衛艦が1回かばい、それ以上のダメージはさけられた。 装甲由良59、雪風59、他49</t>
    <rPh sb="0" eb="1">
      <t>セン</t>
    </rPh>
    <rPh sb="2" eb="4">
      <t>コウゲキ</t>
    </rPh>
    <rPh sb="5" eb="7">
      <t>ユラ</t>
    </rPh>
    <rPh sb="7" eb="8">
      <t>チュウ</t>
    </rPh>
    <rPh sb="8" eb="9">
      <t>ハ</t>
    </rPh>
    <rPh sb="13" eb="16">
      <t>ゴエイカン</t>
    </rPh>
    <rPh sb="18" eb="19">
      <t>カイ</t>
    </rPh>
    <rPh sb="25" eb="27">
      <t>イジョウ</t>
    </rPh>
    <rPh sb="40" eb="42">
      <t>ソウコウ</t>
    </rPh>
    <rPh sb="42" eb="44">
      <t>ユラ</t>
    </rPh>
    <rPh sb="47" eb="48">
      <t>ユキ</t>
    </rPh>
    <rPh sb="48" eb="49">
      <t>カゼ</t>
    </rPh>
    <rPh sb="52" eb="53">
      <t>ホカ</t>
    </rPh>
    <phoneticPr fontId="1"/>
  </si>
  <si>
    <t>右</t>
    <rPh sb="0" eb="1">
      <t>ミギ</t>
    </rPh>
    <phoneticPr fontId="1"/>
  </si>
  <si>
    <t>燃-6</t>
    <rPh sb="0" eb="1">
      <t>ネン</t>
    </rPh>
    <phoneticPr fontId="1"/>
  </si>
  <si>
    <t>軽2駆2補2</t>
    <rPh sb="0" eb="1">
      <t>ケイ</t>
    </rPh>
    <rPh sb="2" eb="3">
      <t>ク</t>
    </rPh>
    <rPh sb="4" eb="5">
      <t>ホ</t>
    </rPh>
    <phoneticPr fontId="1"/>
  </si>
  <si>
    <t>右-下</t>
    <rPh sb="0" eb="1">
      <t>ミギ</t>
    </rPh>
    <rPh sb="2" eb="3">
      <t>シタ</t>
    </rPh>
    <phoneticPr fontId="1"/>
  </si>
  <si>
    <t>右-下-右Boss</t>
    <rPh sb="0" eb="1">
      <t>ミギ</t>
    </rPh>
    <rPh sb="2" eb="3">
      <t>シタ</t>
    </rPh>
    <rPh sb="4" eb="5">
      <t>ミギ</t>
    </rPh>
    <phoneticPr fontId="1"/>
  </si>
  <si>
    <t>電探2で被害を軽減できた？</t>
    <rPh sb="0" eb="2">
      <t>デンタン</t>
    </rPh>
    <rPh sb="4" eb="6">
      <t>ヒガイ</t>
    </rPh>
    <rPh sb="7" eb="9">
      <t>ケイゲン</t>
    </rPh>
    <phoneticPr fontId="1"/>
  </si>
  <si>
    <t>戦2航戦1航3</t>
    <rPh sb="0" eb="1">
      <t>セン</t>
    </rPh>
    <rPh sb="2" eb="3">
      <t>コウ</t>
    </rPh>
    <rPh sb="3" eb="4">
      <t>セン</t>
    </rPh>
    <rPh sb="5" eb="6">
      <t>コウ</t>
    </rPh>
    <phoneticPr fontId="1"/>
  </si>
  <si>
    <t>軽2駆4</t>
    <rPh sb="0" eb="1">
      <t>ケイ</t>
    </rPh>
    <rPh sb="2" eb="3">
      <t>ク</t>
    </rPh>
    <phoneticPr fontId="1"/>
  </si>
  <si>
    <t>右-上</t>
    <rPh sb="0" eb="1">
      <t>ミギ</t>
    </rPh>
    <rPh sb="2" eb="3">
      <t>ウエ</t>
    </rPh>
    <phoneticPr fontId="1"/>
  </si>
  <si>
    <t>右-上-上</t>
    <rPh sb="0" eb="1">
      <t>ミギ</t>
    </rPh>
    <rPh sb="2" eb="3">
      <t>ウエ</t>
    </rPh>
    <rPh sb="4" eb="5">
      <t>ウエ</t>
    </rPh>
    <phoneticPr fontId="1"/>
  </si>
  <si>
    <t>軽1重1軽1雷1駆2</t>
    <rPh sb="0" eb="1">
      <t>ケイ</t>
    </rPh>
    <rPh sb="2" eb="3">
      <t>ジュウ</t>
    </rPh>
    <rPh sb="4" eb="5">
      <t>ケイ</t>
    </rPh>
    <rPh sb="6" eb="7">
      <t>ライ</t>
    </rPh>
    <rPh sb="8" eb="9">
      <t>ク</t>
    </rPh>
    <phoneticPr fontId="1"/>
  </si>
  <si>
    <t>燃-3</t>
    <rPh sb="0" eb="1">
      <t>ネン</t>
    </rPh>
    <phoneticPr fontId="1"/>
  </si>
  <si>
    <t>潜1</t>
    <rPh sb="0" eb="1">
      <t>セン</t>
    </rPh>
    <phoneticPr fontId="1"/>
  </si>
  <si>
    <t>330EXP</t>
    <phoneticPr fontId="1"/>
  </si>
  <si>
    <t>右-右</t>
    <rPh sb="0" eb="1">
      <t>ミギ</t>
    </rPh>
    <rPh sb="2" eb="3">
      <t>ミギ</t>
    </rPh>
    <phoneticPr fontId="1"/>
  </si>
  <si>
    <t>弾-50</t>
    <rPh sb="0" eb="1">
      <t>ダン</t>
    </rPh>
    <phoneticPr fontId="1"/>
  </si>
  <si>
    <t>家具大</t>
    <rPh sb="0" eb="2">
      <t>カグ</t>
    </rPh>
    <rPh sb="2" eb="3">
      <t>ダイ</t>
    </rPh>
    <phoneticPr fontId="1"/>
  </si>
  <si>
    <t>右-右-右</t>
    <rPh sb="0" eb="1">
      <t>ミギ</t>
    </rPh>
    <rPh sb="2" eb="3">
      <t>ミギ</t>
    </rPh>
    <rPh sb="4" eb="5">
      <t>ミギ</t>
    </rPh>
    <phoneticPr fontId="1"/>
  </si>
  <si>
    <t>右-右-右-右下</t>
    <rPh sb="0" eb="1">
      <t>ミギ</t>
    </rPh>
    <rPh sb="2" eb="3">
      <t>ミギ</t>
    </rPh>
    <rPh sb="4" eb="5">
      <t>ミギ</t>
    </rPh>
    <rPh sb="6" eb="7">
      <t>ミギ</t>
    </rPh>
    <rPh sb="7" eb="8">
      <t>シタ</t>
    </rPh>
    <phoneticPr fontId="1"/>
  </si>
  <si>
    <t>3-3アルフォンシー方面進出</t>
    <rPh sb="10" eb="12">
      <t>ホウメン</t>
    </rPh>
    <rPh sb="12" eb="14">
      <t>シンシュツ</t>
    </rPh>
    <phoneticPr fontId="1"/>
  </si>
  <si>
    <t>右-右-右-右上Boss</t>
    <rPh sb="0" eb="1">
      <t>ミギ</t>
    </rPh>
    <rPh sb="2" eb="3">
      <t>ミギ</t>
    </rPh>
    <rPh sb="4" eb="5">
      <t>ミギ</t>
    </rPh>
    <rPh sb="6" eb="7">
      <t>ミギ</t>
    </rPh>
    <rPh sb="7" eb="8">
      <t>ウエ</t>
    </rPh>
    <phoneticPr fontId="1"/>
  </si>
  <si>
    <t>S敷波、摩耶</t>
    <rPh sb="1" eb="3">
      <t>シキナミ</t>
    </rPh>
    <rPh sb="4" eb="6">
      <t>マヤ</t>
    </rPh>
    <phoneticPr fontId="1"/>
  </si>
  <si>
    <t>S扶桑、伊168</t>
    <rPh sb="1" eb="3">
      <t>フソウ</t>
    </rPh>
    <rPh sb="4" eb="5">
      <t>イ</t>
    </rPh>
    <phoneticPr fontId="1"/>
  </si>
  <si>
    <t>3-4北方海域艦隊決戦</t>
    <rPh sb="3" eb="5">
      <t>ホッポウ</t>
    </rPh>
    <rPh sb="5" eb="7">
      <t>カイイキ</t>
    </rPh>
    <rPh sb="7" eb="9">
      <t>カンタイ</t>
    </rPh>
    <rPh sb="9" eb="11">
      <t>ケッセン</t>
    </rPh>
    <phoneticPr fontId="1"/>
  </si>
  <si>
    <t>燃-4</t>
    <rPh sb="0" eb="1">
      <t>ネン</t>
    </rPh>
    <phoneticPr fontId="1"/>
  </si>
  <si>
    <t>350EXP</t>
    <phoneticPr fontId="1"/>
  </si>
  <si>
    <t>下右</t>
    <rPh sb="0" eb="1">
      <t>シタ</t>
    </rPh>
    <rPh sb="1" eb="2">
      <t>ミギ</t>
    </rPh>
    <phoneticPr fontId="1"/>
  </si>
  <si>
    <t>B龍田</t>
    <rPh sb="1" eb="3">
      <t>タツタ</t>
    </rPh>
    <phoneticPr fontId="1"/>
  </si>
  <si>
    <t>みぎうえ</t>
    <phoneticPr fontId="1"/>
  </si>
  <si>
    <t>ていけい</t>
    <phoneticPr fontId="1"/>
  </si>
  <si>
    <t>ふくじゅう</t>
    <phoneticPr fontId="1"/>
  </si>
  <si>
    <t>S陸奥</t>
    <rPh sb="1" eb="3">
      <t>ムツ</t>
    </rPh>
    <phoneticPr fontId="1"/>
  </si>
  <si>
    <t>うえ</t>
    <phoneticPr fontId="1"/>
  </si>
  <si>
    <t>みぎ</t>
    <phoneticPr fontId="1"/>
  </si>
  <si>
    <t>うえ</t>
    <phoneticPr fontId="1"/>
  </si>
  <si>
    <t>せん２こうせん１こう３</t>
    <phoneticPr fontId="1"/>
  </si>
  <si>
    <t>Sあたご</t>
    <phoneticPr fontId="1"/>
  </si>
  <si>
    <t>うえーみぎ</t>
    <phoneticPr fontId="1"/>
  </si>
  <si>
    <t>Sてんりゅう</t>
    <phoneticPr fontId="1"/>
  </si>
  <si>
    <t>みぎ</t>
    <phoneticPr fontId="1"/>
  </si>
  <si>
    <t>夕張</t>
    <rPh sb="0" eb="2">
      <t>ユウバリ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</si>
  <si>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鬼怒</t>
    </r>
    <r>
      <rPr>
        <sz val="11"/>
        <color theme="1"/>
        <rFont val="ＭＳ Ｐゴシック"/>
        <family val="2"/>
        <charset val="128"/>
        <scheme val="minor"/>
      </rPr>
      <t>、川内</t>
    </r>
    <rPh sb="0" eb="2">
      <t>キヌ</t>
    </rPh>
    <rPh sb="3" eb="5">
      <t>センダイ</t>
    </rPh>
    <phoneticPr fontId="1"/>
  </si>
  <si>
    <t>せんせんこうけいくく</t>
    <phoneticPr fontId="1"/>
  </si>
  <si>
    <t>A羽黒</t>
    <rPh sb="1" eb="3">
      <t>ハグロ</t>
    </rPh>
    <phoneticPr fontId="1"/>
  </si>
  <si>
    <t>かぐちゅう</t>
    <phoneticPr fontId="1"/>
  </si>
  <si>
    <t>ねんー４０</t>
    <phoneticPr fontId="1"/>
  </si>
  <si>
    <t>みぎ</t>
    <phoneticPr fontId="1"/>
  </si>
  <si>
    <t>こうこうこうせんくく</t>
    <phoneticPr fontId="1"/>
  </si>
  <si>
    <t>Sふそう</t>
    <phoneticPr fontId="1"/>
  </si>
  <si>
    <t>かぐだい</t>
    <phoneticPr fontId="1"/>
  </si>
  <si>
    <t>由良</t>
    <rPh sb="0" eb="2">
      <t>ユラ</t>
    </rPh>
    <phoneticPr fontId="1"/>
  </si>
  <si>
    <t>夕立、初雪</t>
    <rPh sb="0" eb="2">
      <t>ユウダチ</t>
    </rPh>
    <rPh sb="3" eb="5">
      <t>ハツユキ</t>
    </rPh>
    <phoneticPr fontId="1"/>
  </si>
  <si>
    <r>
      <t>北上、</t>
    </r>
    <r>
      <rPr>
        <b/>
        <sz val="11"/>
        <color theme="1"/>
        <rFont val="ＭＳ Ｐゴシック"/>
        <family val="3"/>
        <charset val="128"/>
        <scheme val="minor"/>
      </rPr>
      <t>五十鈴、朝潮、夕張</t>
    </r>
    <rPh sb="0" eb="2">
      <t>キタカミ</t>
    </rPh>
    <rPh sb="3" eb="6">
      <t>イスズ</t>
    </rPh>
    <rPh sb="7" eb="8">
      <t>アサ</t>
    </rPh>
    <rPh sb="8" eb="9">
      <t>シオ</t>
    </rPh>
    <rPh sb="10" eb="12">
      <t>ユウバリ</t>
    </rPh>
    <phoneticPr fontId="1"/>
  </si>
  <si>
    <t>長良、川内</t>
    <rPh sb="0" eb="2">
      <t>ナガラ</t>
    </rPh>
    <rPh sb="3" eb="5">
      <t>センダイ</t>
    </rPh>
    <phoneticPr fontId="1"/>
  </si>
  <si>
    <t>XXX</t>
    <phoneticPr fontId="1"/>
  </si>
  <si>
    <t>XXX</t>
    <phoneticPr fontId="1"/>
  </si>
  <si>
    <t>那珂</t>
    <rPh sb="0" eb="2">
      <t>ナカ</t>
    </rPh>
    <phoneticPr fontId="1"/>
  </si>
  <si>
    <t>鳥海</t>
    <rPh sb="0" eb="2">
      <t>チョウカイ</t>
    </rPh>
    <phoneticPr fontId="1"/>
  </si>
  <si>
    <t>最上</t>
    <rPh sb="0" eb="2">
      <t>モガミ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</si>
  <si>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軽母1</t>
    </r>
    <r>
      <rPr>
        <sz val="11"/>
        <color theme="1"/>
        <rFont val="ＭＳ Ｐゴシック"/>
        <family val="2"/>
        <charset val="128"/>
        <scheme val="minor"/>
      </rPr>
      <t>重2軽1駆2</t>
    </r>
    <rPh sb="0" eb="1">
      <t>ケイ</t>
    </rPh>
    <rPh sb="1" eb="2">
      <t>ボ</t>
    </rPh>
    <rPh sb="3" eb="4">
      <t>ジュウ</t>
    </rPh>
    <rPh sb="5" eb="6">
      <t>ケイ</t>
    </rPh>
    <rPh sb="7" eb="8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</si>
  <si>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戦1</t>
    </r>
    <r>
      <rPr>
        <sz val="11"/>
        <color theme="1"/>
        <rFont val="ＭＳ Ｐゴシック"/>
        <family val="2"/>
        <charset val="128"/>
        <scheme val="minor"/>
      </rPr>
      <t>重1軽2駆2</t>
    </r>
    <rPh sb="0" eb="1">
      <t>セン</t>
    </rPh>
    <rPh sb="2" eb="3">
      <t>ジュウ</t>
    </rPh>
    <rPh sb="4" eb="5">
      <t>ケイ</t>
    </rPh>
    <rPh sb="6" eb="7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</si>
  <si>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航1</t>
    </r>
    <r>
      <rPr>
        <sz val="11"/>
        <color theme="1"/>
        <rFont val="ＭＳ Ｐゴシック"/>
        <family val="2"/>
        <charset val="128"/>
        <scheme val="minor"/>
      </rPr>
      <t>重1軽1駆3</t>
    </r>
    <rPh sb="0" eb="1">
      <t>コウ</t>
    </rPh>
    <rPh sb="2" eb="3">
      <t>ジュウ</t>
    </rPh>
    <rPh sb="4" eb="5">
      <t>ケイ</t>
    </rPh>
    <rPh sb="6" eb="7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</si>
  <si>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戦3</t>
    </r>
    <r>
      <rPr>
        <sz val="11"/>
        <color theme="1"/>
        <rFont val="ＭＳ Ｐゴシック"/>
        <family val="2"/>
        <charset val="128"/>
        <scheme val="minor"/>
      </rPr>
      <t>駆3</t>
    </r>
    <rPh sb="0" eb="1">
      <t>セン</t>
    </rPh>
    <rPh sb="2" eb="3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</si>
  <si>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戦2</t>
    </r>
    <r>
      <rPr>
        <sz val="11"/>
        <color theme="1"/>
        <rFont val="ＭＳ Ｐゴシック"/>
        <family val="2"/>
        <charset val="128"/>
        <scheme val="minor"/>
      </rPr>
      <t>重2駆2</t>
    </r>
    <rPh sb="0" eb="1">
      <t>セン</t>
    </rPh>
    <rPh sb="2" eb="3">
      <t>ジュウ</t>
    </rPh>
    <rPh sb="4" eb="5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</si>
  <si>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航2軽母1</t>
    </r>
    <r>
      <rPr>
        <sz val="11"/>
        <color theme="1"/>
        <rFont val="ＭＳ Ｐゴシック"/>
        <family val="2"/>
        <charset val="128"/>
        <scheme val="minor"/>
      </rPr>
      <t>重1駆2</t>
    </r>
    <rPh sb="0" eb="1">
      <t>コウ</t>
    </rPh>
    <rPh sb="2" eb="3">
      <t>ケイ</t>
    </rPh>
    <rPh sb="3" eb="4">
      <t>ボ</t>
    </rPh>
    <rPh sb="5" eb="6">
      <t>ジュウ</t>
    </rPh>
    <rPh sb="7" eb="8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</si>
  <si>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戦1</t>
    </r>
    <r>
      <rPr>
        <sz val="11"/>
        <color theme="1"/>
        <rFont val="ＭＳ Ｐゴシック"/>
        <family val="3"/>
        <charset val="128"/>
        <scheme val="minor"/>
      </rPr>
      <t>重1軽2駆2</t>
    </r>
    <rPh sb="0" eb="1">
      <t>セン</t>
    </rPh>
    <rPh sb="2" eb="3">
      <t>ジュウ</t>
    </rPh>
    <rPh sb="4" eb="5">
      <t>ケイ</t>
    </rPh>
    <rPh sb="6" eb="7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</si>
  <si>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航2戦2</t>
    </r>
    <r>
      <rPr>
        <sz val="11"/>
        <color theme="1"/>
        <rFont val="ＭＳ Ｐゴシック"/>
        <family val="2"/>
        <charset val="128"/>
        <scheme val="minor"/>
      </rPr>
      <t>駆2</t>
    </r>
    <rPh sb="0" eb="1">
      <t>コウ</t>
    </rPh>
    <rPh sb="2" eb="3">
      <t>セン</t>
    </rPh>
    <rPh sb="4" eb="5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</si>
  <si>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航2軽母1戦1</t>
    </r>
    <r>
      <rPr>
        <sz val="11"/>
        <color theme="1"/>
        <rFont val="ＭＳ Ｐゴシック"/>
        <family val="2"/>
        <charset val="128"/>
        <scheme val="minor"/>
      </rPr>
      <t>駆2</t>
    </r>
    <rPh sb="0" eb="1">
      <t>コウ</t>
    </rPh>
    <rPh sb="2" eb="3">
      <t>ケイ</t>
    </rPh>
    <rPh sb="3" eb="4">
      <t>ボ</t>
    </rPh>
    <rPh sb="5" eb="6">
      <t>セン</t>
    </rPh>
    <rPh sb="7" eb="8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</si>
  <si>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航2軽母1戦1</t>
    </r>
    <r>
      <rPr>
        <sz val="11"/>
        <color theme="1"/>
        <rFont val="ＭＳ Ｐゴシック"/>
        <family val="2"/>
        <charset val="128"/>
        <scheme val="minor"/>
      </rPr>
      <t>駆2類似</t>
    </r>
    <rPh sb="0" eb="1">
      <t>コウ</t>
    </rPh>
    <rPh sb="2" eb="3">
      <t>ケイ</t>
    </rPh>
    <rPh sb="3" eb="4">
      <t>ボ</t>
    </rPh>
    <rPh sb="5" eb="6">
      <t>セン</t>
    </rPh>
    <rPh sb="7" eb="8">
      <t>ク</t>
    </rPh>
    <rPh sb="9" eb="11">
      <t>ルイジ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</si>
  <si>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戦2</t>
    </r>
    <r>
      <rPr>
        <sz val="11"/>
        <color theme="1"/>
        <rFont val="ＭＳ Ｐゴシック"/>
        <family val="2"/>
        <charset val="128"/>
        <scheme val="minor"/>
      </rPr>
      <t>駆4</t>
    </r>
    <rPh sb="0" eb="1">
      <t>セン</t>
    </rPh>
    <rPh sb="2" eb="3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</si>
  <si>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航2</t>
    </r>
    <r>
      <rPr>
        <sz val="11"/>
        <color theme="1"/>
        <rFont val="ＭＳ Ｐゴシック"/>
        <family val="2"/>
        <charset val="128"/>
        <scheme val="minor"/>
      </rPr>
      <t>軽1駆3</t>
    </r>
    <rPh sb="0" eb="1">
      <t>コウ</t>
    </rPh>
    <rPh sb="2" eb="3">
      <t>ケイ</t>
    </rPh>
    <rPh sb="4" eb="5">
      <t>ク</t>
    </rPh>
    <phoneticPr fontId="1"/>
  </si>
  <si>
    <t>五十鈴、妙高、不知火、不知火、隼鷹、筑摩、龍譲、天龍、祥鳳、</t>
    <rPh sb="0" eb="3">
      <t>イスズ</t>
    </rPh>
    <rPh sb="15" eb="16">
      <t>ハヤブサ</t>
    </rPh>
    <rPh sb="16" eb="17">
      <t>タカ</t>
    </rPh>
    <rPh sb="18" eb="20">
      <t>チクマ</t>
    </rPh>
    <rPh sb="21" eb="22">
      <t>リュウ</t>
    </rPh>
    <rPh sb="22" eb="23">
      <t>ジョウ</t>
    </rPh>
    <rPh sb="24" eb="26">
      <t>テン_x0000__x0000__x0003_</t>
    </rPh>
    <rPh sb="27" eb="28">
      <t>_x0003__x000F_</t>
    </rPh>
    <rPh sb="28" eb="29">
      <t/>
    </rPh>
    <phoneticPr fontId="1"/>
  </si>
  <si>
    <r>
      <t>失敗、水偵、瑞雲、99艦爆、</t>
    </r>
    <r>
      <rPr>
        <b/>
        <sz val="11"/>
        <color theme="1"/>
        <rFont val="ＭＳ Ｐゴシック"/>
        <family val="3"/>
        <charset val="128"/>
        <scheme val="minor"/>
      </rPr>
      <t>52艦戦</t>
    </r>
    <r>
      <rPr>
        <sz val="11"/>
        <color theme="1"/>
        <rFont val="ＭＳ Ｐゴシック"/>
        <family val="3"/>
        <charset val="128"/>
        <scheme val="minor"/>
      </rPr>
      <t>、失敗、</t>
    </r>
    <r>
      <rPr>
        <b/>
        <sz val="11"/>
        <color theme="1"/>
        <rFont val="ＭＳ Ｐゴシック"/>
        <family val="3"/>
        <charset val="128"/>
        <scheme val="minor"/>
      </rPr>
      <t>天山、天山</t>
    </r>
    <r>
      <rPr>
        <sz val="11"/>
        <color theme="1"/>
        <rFont val="ＭＳ Ｐゴシック"/>
        <family val="3"/>
        <charset val="128"/>
        <scheme val="minor"/>
      </rPr>
      <t>、瑞雲、</t>
    </r>
    <r>
      <rPr>
        <b/>
        <sz val="11"/>
        <color theme="1"/>
        <rFont val="ＭＳ Ｐゴシック"/>
        <family val="3"/>
        <charset val="128"/>
        <scheme val="minor"/>
      </rPr>
      <t>天山、52艦戦</t>
    </r>
    <r>
      <rPr>
        <sz val="11"/>
        <color theme="1"/>
        <rFont val="ＭＳ Ｐゴシック"/>
        <family val="3"/>
        <charset val="128"/>
        <scheme val="minor"/>
      </rPr>
      <t>、瑞雲、水偵、失敗、21艦戦、</t>
    </r>
    <r>
      <rPr>
        <b/>
        <sz val="11"/>
        <color theme="1"/>
        <rFont val="ＭＳ Ｐゴシック"/>
        <family val="3"/>
        <charset val="128"/>
        <scheme val="minor"/>
      </rPr>
      <t>52艦戦</t>
    </r>
    <r>
      <rPr>
        <sz val="11"/>
        <color theme="1"/>
        <rFont val="ＭＳ Ｐゴシック"/>
        <family val="3"/>
        <charset val="128"/>
        <scheme val="minor"/>
      </rPr>
      <t>、失敗、</t>
    </r>
    <r>
      <rPr>
        <b/>
        <sz val="11"/>
        <color rgb="FFFF0000"/>
        <rFont val="ＭＳ Ｐゴシック"/>
        <family val="3"/>
        <charset val="128"/>
        <scheme val="minor"/>
      </rPr>
      <t>烈風</t>
    </r>
    <rPh sb="0" eb="2">
      <t>シッパイ</t>
    </rPh>
    <rPh sb="3" eb="4">
      <t>スイ</t>
    </rPh>
    <rPh sb="4" eb="5">
      <t>テイ</t>
    </rPh>
    <rPh sb="6" eb="7">
      <t>ズイ</t>
    </rPh>
    <rPh sb="7" eb="8">
      <t>ウン</t>
    </rPh>
    <rPh sb="11" eb="12">
      <t>カン</t>
    </rPh>
    <rPh sb="12" eb="13">
      <t>バク</t>
    </rPh>
    <rPh sb="42" eb="43">
      <t>スイ</t>
    </rPh>
    <rPh sb="43" eb="44">
      <t>テイ</t>
    </rPh>
    <rPh sb="45" eb="47">
      <t>シッパイ</t>
    </rPh>
    <rPh sb="50" eb="51">
      <t>カン</t>
    </rPh>
    <rPh sb="51" eb="52">
      <t>セン</t>
    </rPh>
    <rPh sb="55" eb="56">
      <t>カン</t>
    </rPh>
    <rPh sb="56" eb="57">
      <t>セン</t>
    </rPh>
    <rPh sb="58" eb="60">
      <t>シッパイ</t>
    </rPh>
    <rPh sb="61" eb="63">
      <t>レップウ</t>
    </rPh>
    <phoneticPr fontId="1"/>
  </si>
  <si>
    <r>
      <t>失敗、</t>
    </r>
    <r>
      <rPr>
        <b/>
        <sz val="11"/>
        <color theme="1"/>
        <rFont val="ＭＳ Ｐゴシック"/>
        <family val="3"/>
        <charset val="128"/>
        <scheme val="minor"/>
      </rPr>
      <t>天山</t>
    </r>
    <r>
      <rPr>
        <sz val="11"/>
        <color theme="1"/>
        <rFont val="ＭＳ Ｐゴシック"/>
        <family val="3"/>
        <charset val="128"/>
        <scheme val="minor"/>
      </rPr>
      <t>、水偵、水偵、瑞雲、</t>
    </r>
    <r>
      <rPr>
        <b/>
        <sz val="11"/>
        <color theme="1"/>
        <rFont val="ＭＳ Ｐゴシック"/>
        <family val="3"/>
        <charset val="128"/>
        <scheme val="minor"/>
      </rPr>
      <t>52艦戦</t>
    </r>
    <r>
      <rPr>
        <sz val="11"/>
        <color theme="1"/>
        <rFont val="ＭＳ Ｐゴシック"/>
        <family val="3"/>
        <charset val="128"/>
        <scheme val="minor"/>
      </rPr>
      <t>、99艦爆、失敗、水偵、</t>
    </r>
    <r>
      <rPr>
        <b/>
        <sz val="11"/>
        <color theme="1"/>
        <rFont val="ＭＳ Ｐゴシック"/>
        <family val="3"/>
        <charset val="128"/>
        <scheme val="minor"/>
      </rPr>
      <t>天山</t>
    </r>
    <r>
      <rPr>
        <sz val="11"/>
        <color theme="1"/>
        <rFont val="ＭＳ Ｐゴシック"/>
        <family val="3"/>
        <charset val="128"/>
        <scheme val="minor"/>
      </rPr>
      <t>、</t>
    </r>
    <r>
      <rPr>
        <b/>
        <sz val="11"/>
        <color theme="1"/>
        <rFont val="ＭＳ Ｐゴシック"/>
        <family val="3"/>
        <charset val="128"/>
        <scheme val="minor"/>
      </rPr>
      <t>52艦戦、</t>
    </r>
    <r>
      <rPr>
        <sz val="11"/>
        <color theme="1"/>
        <rFont val="ＭＳ Ｐゴシック"/>
        <family val="3"/>
        <charset val="128"/>
        <scheme val="minor"/>
      </rPr>
      <t>水偵、99艦爆、</t>
    </r>
    <r>
      <rPr>
        <b/>
        <sz val="11"/>
        <color theme="1"/>
        <rFont val="ＭＳ Ｐゴシック"/>
        <family val="3"/>
        <charset val="128"/>
        <scheme val="minor"/>
      </rPr>
      <t>52艦戦</t>
    </r>
    <r>
      <rPr>
        <sz val="11"/>
        <color theme="1"/>
        <rFont val="ＭＳ Ｐゴシック"/>
        <family val="3"/>
        <charset val="128"/>
        <scheme val="minor"/>
      </rPr>
      <t>、99艦爆、</t>
    </r>
    <rPh sb="0" eb="2">
      <t>シッパイ</t>
    </rPh>
    <rPh sb="3" eb="5">
      <t>テンザン</t>
    </rPh>
    <rPh sb="6" eb="7">
      <t>スイ</t>
    </rPh>
    <rPh sb="7" eb="8">
      <t>テイ</t>
    </rPh>
    <rPh sb="9" eb="10">
      <t>スイ</t>
    </rPh>
    <rPh sb="10" eb="11">
      <t>テイ</t>
    </rPh>
    <rPh sb="12" eb="13">
      <t>ズイ</t>
    </rPh>
    <rPh sb="13" eb="14">
      <t>ウン</t>
    </rPh>
    <rPh sb="17" eb="18">
      <t>カン</t>
    </rPh>
    <rPh sb="18" eb="19">
      <t>セン</t>
    </rPh>
    <rPh sb="22" eb="23">
      <t>カン</t>
    </rPh>
    <rPh sb="23" eb="24">
      <t>バク</t>
    </rPh>
    <rPh sb="25" eb="27">
      <t>シッパイ</t>
    </rPh>
    <rPh sb="28" eb="29">
      <t>スイ</t>
    </rPh>
    <rPh sb="29" eb="30">
      <t>テイ</t>
    </rPh>
    <rPh sb="31" eb="33">
      <t>テンザン</t>
    </rPh>
    <rPh sb="36" eb="37">
      <t>カン</t>
    </rPh>
    <rPh sb="37" eb="38">
      <t>セン</t>
    </rPh>
    <rPh sb="39" eb="40">
      <t>スイ</t>
    </rPh>
    <rPh sb="40" eb="41">
      <t>テイ</t>
    </rPh>
    <rPh sb="44" eb="45">
      <t>カン</t>
    </rPh>
    <rPh sb="45" eb="46">
      <t>バク</t>
    </rPh>
    <rPh sb="49" eb="50">
      <t>カン</t>
    </rPh>
    <rPh sb="50" eb="51">
      <t>セン</t>
    </rPh>
    <rPh sb="54" eb="55">
      <t>カン</t>
    </rPh>
    <rPh sb="55" eb="56">
      <t>バク</t>
    </rPh>
    <phoneticPr fontId="1"/>
  </si>
  <si>
    <r>
      <t>水偵、97艦攻、</t>
    </r>
    <r>
      <rPr>
        <b/>
        <sz val="11"/>
        <color rgb="FFFF0000"/>
        <rFont val="ＭＳ Ｐゴシック"/>
        <family val="3"/>
        <charset val="128"/>
        <scheme val="minor"/>
      </rPr>
      <t>62爆戦</t>
    </r>
    <r>
      <rPr>
        <b/>
        <sz val="11"/>
        <color theme="1"/>
        <rFont val="ＭＳ Ｐゴシック"/>
        <family val="3"/>
        <charset val="128"/>
        <scheme val="minor"/>
      </rPr>
      <t>、</t>
    </r>
    <r>
      <rPr>
        <sz val="11"/>
        <color theme="1"/>
        <rFont val="ＭＳ Ｐゴシック"/>
        <family val="3"/>
        <charset val="128"/>
        <scheme val="minor"/>
      </rPr>
      <t>99艦爆、水偵、97艦攻、水偵、</t>
    </r>
    <r>
      <rPr>
        <b/>
        <sz val="11"/>
        <color theme="1"/>
        <rFont val="ＭＳ Ｐゴシック"/>
        <family val="3"/>
        <charset val="128"/>
        <scheme val="minor"/>
      </rPr>
      <t>天山</t>
    </r>
    <r>
      <rPr>
        <sz val="11"/>
        <color theme="1"/>
        <rFont val="ＭＳ Ｐゴシック"/>
        <family val="3"/>
        <charset val="128"/>
        <scheme val="minor"/>
      </rPr>
      <t>、97艦攻、水偵、</t>
    </r>
    <r>
      <rPr>
        <b/>
        <sz val="11"/>
        <color rgb="FFFF0000"/>
        <rFont val="ＭＳ Ｐゴシック"/>
        <family val="3"/>
        <charset val="128"/>
        <scheme val="minor"/>
      </rPr>
      <t>紫電改二</t>
    </r>
    <r>
      <rPr>
        <sz val="11"/>
        <color theme="1"/>
        <rFont val="ＭＳ Ｐゴシック"/>
        <family val="3"/>
        <charset val="128"/>
        <scheme val="minor"/>
      </rPr>
      <t>、99艦爆、</t>
    </r>
    <r>
      <rPr>
        <b/>
        <sz val="11"/>
        <color rgb="FFFF0000"/>
        <rFont val="ＭＳ Ｐゴシック"/>
        <family val="3"/>
        <charset val="128"/>
        <scheme val="minor"/>
      </rPr>
      <t>彗星一二型甲</t>
    </r>
    <r>
      <rPr>
        <sz val="11"/>
        <color theme="1"/>
        <rFont val="ＭＳ Ｐゴシック"/>
        <family val="3"/>
        <charset val="128"/>
        <scheme val="minor"/>
      </rPr>
      <t>、99艦爆、</t>
    </r>
    <r>
      <rPr>
        <b/>
        <sz val="11"/>
        <color theme="1"/>
        <rFont val="ＭＳ Ｐゴシック"/>
        <family val="3"/>
        <charset val="128"/>
        <scheme val="minor"/>
      </rPr>
      <t>彩雲</t>
    </r>
    <r>
      <rPr>
        <sz val="11"/>
        <color theme="1"/>
        <rFont val="ＭＳ Ｐゴシック"/>
        <family val="3"/>
        <charset val="128"/>
        <scheme val="minor"/>
      </rPr>
      <t>、瑞雲</t>
    </r>
    <rPh sb="0" eb="1">
      <t>スイ</t>
    </rPh>
    <rPh sb="1" eb="2">
      <t>テイ</t>
    </rPh>
    <rPh sb="5" eb="6">
      <t>カン</t>
    </rPh>
    <rPh sb="6" eb="7">
      <t>コウ</t>
    </rPh>
    <rPh sb="10" eb="11">
      <t>バク</t>
    </rPh>
    <rPh sb="11" eb="12">
      <t>セン</t>
    </rPh>
    <rPh sb="15" eb="16">
      <t>カン</t>
    </rPh>
    <rPh sb="16" eb="17">
      <t>バク</t>
    </rPh>
    <rPh sb="18" eb="19">
      <t>スイ</t>
    </rPh>
    <rPh sb="19" eb="20">
      <t>テイ</t>
    </rPh>
    <rPh sb="23" eb="24">
      <t>カン</t>
    </rPh>
    <rPh sb="24" eb="25">
      <t>コウ</t>
    </rPh>
    <rPh sb="26" eb="27">
      <t>スイ</t>
    </rPh>
    <rPh sb="27" eb="28">
      <t>テイ</t>
    </rPh>
    <rPh sb="29" eb="31">
      <t>テンザン</t>
    </rPh>
    <rPh sb="34" eb="35">
      <t>カン</t>
    </rPh>
    <rPh sb="35" eb="36">
      <t>コウ</t>
    </rPh>
    <rPh sb="37" eb="38">
      <t>スイ</t>
    </rPh>
    <rPh sb="38" eb="39">
      <t>テイ</t>
    </rPh>
    <rPh sb="40" eb="42">
      <t>シデン</t>
    </rPh>
    <rPh sb="42" eb="43">
      <t>カイ</t>
    </rPh>
    <rPh sb="43" eb="44">
      <t>ニ</t>
    </rPh>
    <rPh sb="47" eb="48">
      <t>カン</t>
    </rPh>
    <rPh sb="48" eb="49">
      <t>バク</t>
    </rPh>
    <rPh sb="50" eb="52">
      <t>スイセイ</t>
    </rPh>
    <rPh sb="52" eb="53">
      <t>イチ</t>
    </rPh>
    <rPh sb="53" eb="54">
      <t>ニ</t>
    </rPh>
    <rPh sb="54" eb="55">
      <t>ガタ</t>
    </rPh>
    <rPh sb="55" eb="56">
      <t>コウ</t>
    </rPh>
    <rPh sb="59" eb="60">
      <t>カン</t>
    </rPh>
    <rPh sb="60" eb="61">
      <t>バク</t>
    </rPh>
    <rPh sb="62" eb="64">
      <t>サイウン</t>
    </rPh>
    <rPh sb="65" eb="66">
      <t>ズイ</t>
    </rPh>
    <rPh sb="66" eb="67">
      <t>ウン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</si>
  <si>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52艦戦、彩雲</t>
    </r>
    <r>
      <rPr>
        <sz val="11"/>
        <color theme="1"/>
        <rFont val="ＭＳ Ｐゴシック"/>
        <family val="3"/>
        <charset val="128"/>
        <scheme val="minor"/>
      </rPr>
      <t>、21艦戦、失敗、99艦爆、21艦戦、水偵、</t>
    </r>
    <r>
      <rPr>
        <b/>
        <sz val="11"/>
        <color theme="1"/>
        <rFont val="ＭＳ Ｐゴシック"/>
        <family val="3"/>
        <charset val="128"/>
        <scheme val="minor"/>
      </rPr>
      <t>52艦戦</t>
    </r>
    <r>
      <rPr>
        <sz val="11"/>
        <color theme="1"/>
        <rFont val="ＭＳ Ｐゴシック"/>
        <family val="3"/>
        <charset val="128"/>
        <scheme val="minor"/>
      </rPr>
      <t>、瑞雲、失敗、97艦攻、</t>
    </r>
    <r>
      <rPr>
        <b/>
        <sz val="11"/>
        <color theme="1"/>
        <rFont val="ＭＳ Ｐゴシック"/>
        <family val="3"/>
        <charset val="128"/>
        <scheme val="minor"/>
      </rPr>
      <t>天山、彗星</t>
    </r>
    <r>
      <rPr>
        <sz val="11"/>
        <color theme="1"/>
        <rFont val="ＭＳ Ｐゴシック"/>
        <family val="3"/>
        <charset val="128"/>
        <scheme val="minor"/>
      </rPr>
      <t>、失敗、失敗、</t>
    </r>
    <r>
      <rPr>
        <b/>
        <sz val="11"/>
        <color theme="1"/>
        <rFont val="ＭＳ Ｐゴシック"/>
        <family val="3"/>
        <charset val="128"/>
        <scheme val="minor"/>
      </rPr>
      <t>彗星</t>
    </r>
    <r>
      <rPr>
        <sz val="11"/>
        <color theme="1"/>
        <rFont val="ＭＳ Ｐゴシック"/>
        <family val="3"/>
        <charset val="128"/>
        <scheme val="minor"/>
      </rPr>
      <t>、失敗</t>
    </r>
    <rPh sb="2" eb="3">
      <t>カン</t>
    </rPh>
    <rPh sb="3" eb="4">
      <t>セン</t>
    </rPh>
    <rPh sb="5" eb="7">
      <t>サイウン</t>
    </rPh>
    <rPh sb="10" eb="11">
      <t>カン</t>
    </rPh>
    <rPh sb="11" eb="12">
      <t>セン</t>
    </rPh>
    <rPh sb="13" eb="15">
      <t>シッパイ</t>
    </rPh>
    <rPh sb="18" eb="19">
      <t>カン</t>
    </rPh>
    <rPh sb="19" eb="20">
      <t>バク</t>
    </rPh>
    <rPh sb="23" eb="24">
      <t>カン</t>
    </rPh>
    <rPh sb="24" eb="25">
      <t>セン</t>
    </rPh>
    <rPh sb="26" eb="27">
      <t>スイ</t>
    </rPh>
    <rPh sb="27" eb="28">
      <t>テイ</t>
    </rPh>
    <rPh sb="31" eb="32">
      <t>カン</t>
    </rPh>
    <rPh sb="32" eb="33">
      <t>セン</t>
    </rPh>
    <rPh sb="34" eb="35">
      <t>ズイ</t>
    </rPh>
    <rPh sb="35" eb="36">
      <t>ウン</t>
    </rPh>
    <rPh sb="37" eb="39">
      <t>シッパイ</t>
    </rPh>
    <rPh sb="42" eb="43">
      <t>カン</t>
    </rPh>
    <rPh sb="43" eb="44">
      <t>コウ</t>
    </rPh>
    <rPh sb="45" eb="47">
      <t>テンザン</t>
    </rPh>
    <rPh sb="48" eb="50">
      <t>スイセイ</t>
    </rPh>
    <rPh sb="51" eb="53">
      <t>シッパイ</t>
    </rPh>
    <rPh sb="54" eb="56">
      <t>シッパイ</t>
    </rPh>
    <rPh sb="57" eb="59">
      <t>スイセイ</t>
    </rPh>
    <rPh sb="60" eb="62">
      <t>シッパイ</t>
    </rPh>
    <phoneticPr fontId="1"/>
  </si>
  <si>
    <r>
      <t>水偵、</t>
    </r>
    <r>
      <rPr>
        <b/>
        <sz val="11"/>
        <color theme="1"/>
        <rFont val="ＭＳ Ｐゴシック"/>
        <family val="3"/>
        <charset val="128"/>
        <scheme val="minor"/>
      </rPr>
      <t>天山、</t>
    </r>
    <r>
      <rPr>
        <sz val="11"/>
        <color theme="1"/>
        <rFont val="ＭＳ Ｐゴシック"/>
        <family val="3"/>
        <charset val="128"/>
        <scheme val="minor"/>
      </rPr>
      <t>水偵</t>
    </r>
    <rPh sb="0" eb="1">
      <t>スイ</t>
    </rPh>
    <rPh sb="1" eb="2">
      <t>テイ</t>
    </rPh>
    <rPh sb="3" eb="5">
      <t>テンザン</t>
    </rPh>
    <rPh sb="6" eb="7">
      <t>スイ</t>
    </rPh>
    <rPh sb="7" eb="8">
      <t>テイ</t>
    </rPh>
    <phoneticPr fontId="1"/>
  </si>
  <si>
    <r>
      <t>重1</t>
    </r>
    <r>
      <rPr>
        <b/>
        <sz val="11"/>
        <color theme="1"/>
        <rFont val="ＭＳ Ｐゴシック"/>
        <family val="3"/>
        <charset val="128"/>
        <scheme val="minor"/>
      </rPr>
      <t>軽母2</t>
    </r>
    <r>
      <rPr>
        <sz val="11"/>
        <color theme="1"/>
        <rFont val="ＭＳ Ｐゴシック"/>
        <family val="2"/>
        <charset val="128"/>
        <scheme val="minor"/>
      </rPr>
      <t>軽1駆2</t>
    </r>
    <rPh sb="0" eb="1">
      <t>ジュウ</t>
    </rPh>
    <rPh sb="2" eb="3">
      <t>ケイ</t>
    </rPh>
    <rPh sb="3" eb="4">
      <t>ボ</t>
    </rPh>
    <rPh sb="5" eb="6">
      <t>ケイ</t>
    </rPh>
    <rPh sb="7" eb="8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</si>
  <si>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戦1</t>
    </r>
    <r>
      <rPr>
        <sz val="11"/>
        <color theme="1"/>
        <rFont val="ＭＳ Ｐゴシック"/>
        <family val="2"/>
        <charset val="128"/>
        <scheme val="minor"/>
      </rPr>
      <t>軽１雷2駆2</t>
    </r>
    <rPh sb="0" eb="1">
      <t>セン</t>
    </rPh>
    <rPh sb="2" eb="3">
      <t>ケイ</t>
    </rPh>
    <rPh sb="4" eb="5">
      <t>ライ</t>
    </rPh>
    <rPh sb="6" eb="7">
      <t>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</si>
  <si>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航1軽母2</t>
    </r>
    <r>
      <rPr>
        <sz val="11"/>
        <color theme="1"/>
        <rFont val="ＭＳ Ｐゴシック"/>
        <family val="2"/>
        <charset val="128"/>
        <scheme val="minor"/>
      </rPr>
      <t>軽1駆1潜1</t>
    </r>
    <rPh sb="0" eb="1">
      <t>コウ</t>
    </rPh>
    <rPh sb="2" eb="3">
      <t>ケイ</t>
    </rPh>
    <rPh sb="3" eb="4">
      <t>ボ</t>
    </rPh>
    <rPh sb="5" eb="6">
      <t>ケイ</t>
    </rPh>
    <rPh sb="7" eb="8">
      <t>ク</t>
    </rPh>
    <rPh sb="9" eb="10">
      <t>セン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</si>
  <si>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航2軽1</t>
    </r>
    <r>
      <rPr>
        <sz val="11"/>
        <color theme="1"/>
        <rFont val="ＭＳ Ｐゴシック"/>
        <family val="2"/>
        <charset val="128"/>
        <scheme val="minor"/>
      </rPr>
      <t>駆2潜1</t>
    </r>
    <rPh sb="0" eb="1">
      <t>コウ</t>
    </rPh>
    <rPh sb="2" eb="3">
      <t>ケイ</t>
    </rPh>
    <rPh sb="4" eb="5">
      <t>ク</t>
    </rPh>
    <rPh sb="6" eb="7">
      <t>セン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</si>
  <si>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航2軽1</t>
    </r>
    <r>
      <rPr>
        <sz val="11"/>
        <color theme="1"/>
        <rFont val="ＭＳ Ｐゴシック"/>
        <family val="2"/>
        <charset val="128"/>
        <scheme val="minor"/>
      </rPr>
      <t>駆2潜1ん</t>
    </r>
    <rPh sb="0" eb="1">
      <t>コウ</t>
    </rPh>
    <rPh sb="2" eb="3">
      <t>ケイ</t>
    </rPh>
    <rPh sb="4" eb="5">
      <t>ク</t>
    </rPh>
    <rPh sb="6" eb="7">
      <t>セン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</si>
  <si>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戦2</t>
    </r>
    <r>
      <rPr>
        <sz val="11"/>
        <color theme="1"/>
        <rFont val="ＭＳ Ｐゴシック"/>
        <family val="2"/>
        <charset val="128"/>
        <scheme val="minor"/>
      </rPr>
      <t>重2駆2</t>
    </r>
    <rPh sb="0" eb="1">
      <t>イクサ</t>
    </rPh>
    <rPh sb="2" eb="3">
      <t>ジュウ</t>
    </rPh>
    <rPh sb="4" eb="5">
      <t>ク</t>
    </rPh>
    <phoneticPr fontId="1"/>
  </si>
  <si>
    <r>
      <t>重2</t>
    </r>
    <r>
      <rPr>
        <sz val="11"/>
        <color theme="1"/>
        <rFont val="ＭＳ Ｐゴシック"/>
        <family val="2"/>
        <charset val="128"/>
        <scheme val="minor"/>
      </rPr>
      <t>雷2駆2</t>
    </r>
    <rPh sb="0" eb="1">
      <t>ジュウ</t>
    </rPh>
    <rPh sb="2" eb="3">
      <t>ライ</t>
    </rPh>
    <rPh sb="4" eb="5">
      <t>ク</t>
    </rPh>
    <phoneticPr fontId="1"/>
  </si>
  <si>
    <r>
      <t>重1</t>
    </r>
    <r>
      <rPr>
        <sz val="11"/>
        <color theme="1"/>
        <rFont val="ＭＳ Ｐゴシック"/>
        <family val="2"/>
        <charset val="128"/>
        <scheme val="minor"/>
      </rPr>
      <t>雷2駆3</t>
    </r>
    <rPh sb="0" eb="1">
      <t>ジュウ</t>
    </rPh>
    <rPh sb="2" eb="3">
      <t>ライ</t>
    </rPh>
    <rPh sb="4" eb="5">
      <t>ク</t>
    </rPh>
    <phoneticPr fontId="1"/>
  </si>
  <si>
    <t>　　　　　　　　　　　　　　　　　　　　　　　　　　　　　　</t>
    <phoneticPr fontId="1"/>
  </si>
  <si>
    <t>戦1重2軽1駆1</t>
    <rPh sb="0" eb="1">
      <t>セン</t>
    </rPh>
    <rPh sb="2" eb="3">
      <t>ジュウ</t>
    </rPh>
    <rPh sb="4" eb="5">
      <t>ケイ</t>
    </rPh>
    <rPh sb="6" eb="7">
      <t>ク</t>
    </rPh>
    <phoneticPr fontId="1"/>
  </si>
  <si>
    <t>重2軽2駆2</t>
    <rPh sb="0" eb="1">
      <t>ジュウ</t>
    </rPh>
    <rPh sb="2" eb="3">
      <t>ケイ</t>
    </rPh>
    <rPh sb="4" eb="5">
      <t>ク</t>
    </rPh>
    <phoneticPr fontId="1"/>
  </si>
  <si>
    <t>戦1軽1軽母2駆2</t>
    <rPh sb="0" eb="1">
      <t>セン</t>
    </rPh>
    <rPh sb="2" eb="3">
      <t>ケイ</t>
    </rPh>
    <rPh sb="4" eb="5">
      <t>ケイ</t>
    </rPh>
    <rPh sb="5" eb="6">
      <t>ボ</t>
    </rPh>
    <rPh sb="7" eb="8">
      <t>ク</t>
    </rPh>
    <phoneticPr fontId="1"/>
  </si>
  <si>
    <t>ボーキ135</t>
    <phoneticPr fontId="1"/>
  </si>
  <si>
    <t>戦4軽1駆1</t>
    <rPh sb="0" eb="1">
      <t>セン</t>
    </rPh>
    <rPh sb="2" eb="3">
      <t>ケイ</t>
    </rPh>
    <rPh sb="4" eb="5">
      <t>ク</t>
    </rPh>
    <phoneticPr fontId="1"/>
  </si>
  <si>
    <t>航3戦1駆2</t>
    <rPh sb="0" eb="1">
      <t>コウ</t>
    </rPh>
    <rPh sb="2" eb="3">
      <t>セン</t>
    </rPh>
    <rPh sb="4" eb="5">
      <t>ク</t>
    </rPh>
    <phoneticPr fontId="1"/>
  </si>
  <si>
    <t>S最上</t>
    <rPh sb="1" eb="3">
      <t>モガミ</t>
    </rPh>
    <phoneticPr fontId="1"/>
  </si>
  <si>
    <t>戦1重2軽1駆2</t>
    <rPh sb="0" eb="1">
      <t>セン</t>
    </rPh>
    <rPh sb="2" eb="3">
      <t>ジュウ</t>
    </rPh>
    <rPh sb="4" eb="5">
      <t>ケイ</t>
    </rPh>
    <rPh sb="6" eb="7">
      <t>ク</t>
    </rPh>
    <phoneticPr fontId="1"/>
  </si>
  <si>
    <t>ボーキ90</t>
    <phoneticPr fontId="1"/>
  </si>
  <si>
    <t>戦2重2駆2</t>
    <rPh sb="0" eb="1">
      <t>セン</t>
    </rPh>
    <rPh sb="2" eb="3">
      <t>ジュウ</t>
    </rPh>
    <rPh sb="4" eb="5">
      <t>ク</t>
    </rPh>
    <phoneticPr fontId="1"/>
  </si>
  <si>
    <r>
      <rPr>
        <b/>
        <sz val="11"/>
        <color rgb="FFFF0000"/>
        <rFont val="ＭＳ Ｐゴシック"/>
        <family val="3"/>
        <charset val="128"/>
        <scheme val="minor"/>
      </rPr>
      <t>島風</t>
    </r>
    <r>
      <rPr>
        <sz val="11"/>
        <color theme="1"/>
        <rFont val="ＭＳ Ｐゴシック"/>
        <family val="2"/>
        <charset val="128"/>
        <scheme val="minor"/>
      </rPr>
      <t>、高雄、鳥海、加古、摩耶、多摩、羽黒、筑摩、足柄、北上、球磨</t>
    </r>
    <rPh sb="0" eb="1">
      <t>シマ</t>
    </rPh>
    <rPh sb="1" eb="2">
      <t>カゼ</t>
    </rPh>
    <rPh sb="3" eb="5">
      <t>タカオ</t>
    </rPh>
    <rPh sb="6" eb="8">
      <t>トリウミ</t>
    </rPh>
    <rPh sb="9" eb="11">
      <t>カコ</t>
    </rPh>
    <rPh sb="12" eb="14">
      <t>マヤ</t>
    </rPh>
    <rPh sb="15" eb="17">
      <t>タマ</t>
    </rPh>
    <rPh sb="18" eb="20">
      <t>ハグロ</t>
    </rPh>
    <rPh sb="21" eb="23">
      <t>チクマ</t>
    </rPh>
    <rPh sb="24" eb="26">
      <t>アシガラ</t>
    </rPh>
    <rPh sb="27" eb="29">
      <t>キタカミ</t>
    </rPh>
    <rPh sb="30" eb="32">
      <t>クマ</t>
    </rPh>
    <phoneticPr fontId="1"/>
  </si>
  <si>
    <t>戦4軽母2</t>
    <rPh sb="0" eb="1">
      <t>セン</t>
    </rPh>
    <rPh sb="2" eb="3">
      <t>ケイ</t>
    </rPh>
    <rPh sb="3" eb="4">
      <t>ハハ</t>
    </rPh>
    <phoneticPr fontId="1"/>
  </si>
  <si>
    <r>
      <t>千歳、鳳翔、</t>
    </r>
    <r>
      <rPr>
        <b/>
        <sz val="11"/>
        <color theme="1"/>
        <rFont val="ＭＳ Ｐゴシック"/>
        <family val="3"/>
        <charset val="128"/>
        <scheme val="minor"/>
      </rPr>
      <t>蒼龍、</t>
    </r>
    <rPh sb="0" eb="2">
      <t>チトセ</t>
    </rPh>
    <rPh sb="3" eb="4">
      <t>ホウ</t>
    </rPh>
    <rPh sb="4" eb="5">
      <t>ショウ</t>
    </rPh>
    <rPh sb="6" eb="7">
      <t>アオ</t>
    </rPh>
    <rPh sb="7" eb="8">
      <t>リュウ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</si>
  <si>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彗星、天山</t>
    </r>
    <r>
      <rPr>
        <sz val="11"/>
        <color theme="1"/>
        <rFont val="ＭＳ Ｐゴシック"/>
        <family val="3"/>
        <charset val="128"/>
        <scheme val="minor"/>
      </rPr>
      <t>、97艦攻、</t>
    </r>
    <r>
      <rPr>
        <b/>
        <sz val="11"/>
        <color theme="1"/>
        <rFont val="ＭＳ Ｐゴシック"/>
        <family val="3"/>
        <charset val="128"/>
        <scheme val="minor"/>
      </rPr>
      <t>天山、彗星</t>
    </r>
    <r>
      <rPr>
        <sz val="11"/>
        <color theme="1"/>
        <rFont val="ＭＳ Ｐゴシック"/>
        <family val="3"/>
        <charset val="128"/>
        <scheme val="minor"/>
      </rPr>
      <t>、瑞雲、失敗</t>
    </r>
    <rPh sb="0" eb="2">
      <t>スイセイ</t>
    </rPh>
    <rPh sb="3" eb="5">
      <t>テンザン</t>
    </rPh>
    <rPh sb="8" eb="9">
      <t>カン</t>
    </rPh>
    <rPh sb="9" eb="10">
      <t>コウ</t>
    </rPh>
    <rPh sb="11" eb="13">
      <t>テンザン</t>
    </rPh>
    <rPh sb="14" eb="16">
      <t>スイセイ</t>
    </rPh>
    <rPh sb="17" eb="18">
      <t>ズイ</t>
    </rPh>
    <rPh sb="18" eb="19">
      <t>ウン</t>
    </rPh>
    <rPh sb="20" eb="22">
      <t>シッパイ</t>
    </rPh>
    <phoneticPr fontId="1"/>
  </si>
  <si>
    <t>響、千代田、鳳翔、</t>
    <rPh sb="0" eb="1">
      <t>ヒビ</t>
    </rPh>
    <rPh sb="2" eb="5">
      <t>チヨダ</t>
    </rPh>
    <rPh sb="6" eb="7">
      <t>ホウ</t>
    </rPh>
    <rPh sb="7" eb="8">
      <t>ショウ</t>
    </rPh>
    <phoneticPr fontId="1"/>
  </si>
  <si>
    <t>航戦2航巡2航2</t>
    <rPh sb="0" eb="1">
      <t>コウ</t>
    </rPh>
    <rPh sb="1" eb="2">
      <t>セン</t>
    </rPh>
    <rPh sb="3" eb="4">
      <t>コウ</t>
    </rPh>
    <rPh sb="4" eb="5">
      <t>メグル</t>
    </rPh>
    <rPh sb="6" eb="7">
      <t>コウ</t>
    </rPh>
    <phoneticPr fontId="1"/>
  </si>
  <si>
    <t>S扶桑</t>
    <rPh sb="1" eb="3">
      <t>フソウ</t>
    </rPh>
    <phoneticPr fontId="1"/>
  </si>
  <si>
    <t>S伊勢</t>
    <rPh sb="1" eb="3">
      <t>イセ</t>
    </rPh>
    <phoneticPr fontId="1"/>
  </si>
  <si>
    <t>千歳、</t>
    <rPh sb="0" eb="2">
      <t>チトセ</t>
    </rPh>
    <phoneticPr fontId="1"/>
  </si>
  <si>
    <r>
      <t>彗星、天山、天山、</t>
    </r>
    <r>
      <rPr>
        <b/>
        <sz val="11"/>
        <color theme="1"/>
        <rFont val="ＭＳ Ｐゴシック"/>
        <family val="3"/>
        <charset val="128"/>
        <scheme val="minor"/>
      </rPr>
      <t>流星、62爆戦、62爆戦、彩雲、彗星一二型甲、</t>
    </r>
    <r>
      <rPr>
        <sz val="11"/>
        <color theme="1"/>
        <rFont val="ＭＳ Ｐゴシック"/>
        <family val="3"/>
        <charset val="128"/>
        <scheme val="minor"/>
      </rPr>
      <t>水偵</t>
    </r>
    <rPh sb="0" eb="2">
      <t>スイセイ</t>
    </rPh>
    <rPh sb="3" eb="5">
      <t>テンザン</t>
    </rPh>
    <rPh sb="6" eb="8">
      <t>テンザン</t>
    </rPh>
    <rPh sb="9" eb="11">
      <t>リュウセイ</t>
    </rPh>
    <rPh sb="14" eb="15">
      <t>バク</t>
    </rPh>
    <rPh sb="15" eb="16">
      <t>セン</t>
    </rPh>
    <rPh sb="22" eb="24">
      <t>サイウン</t>
    </rPh>
    <rPh sb="25" eb="27">
      <t>スイセイ</t>
    </rPh>
    <rPh sb="27" eb="28">
      <t>イチ</t>
    </rPh>
    <rPh sb="28" eb="29">
      <t>ニ</t>
    </rPh>
    <rPh sb="29" eb="30">
      <t>ガタ</t>
    </rPh>
    <rPh sb="30" eb="31">
      <t>コウ</t>
    </rPh>
    <rPh sb="32" eb="33">
      <t>スイ</t>
    </rPh>
    <rPh sb="33" eb="34">
      <t>テイ</t>
    </rPh>
    <phoneticPr fontId="1"/>
  </si>
  <si>
    <t>-</t>
    <phoneticPr fontId="1"/>
  </si>
  <si>
    <t>修復剤</t>
    <phoneticPr fontId="1"/>
  </si>
  <si>
    <t>-</t>
    <phoneticPr fontId="1"/>
  </si>
  <si>
    <t>-</t>
    <phoneticPr fontId="1"/>
  </si>
  <si>
    <t>高速建造2</t>
    <rPh sb="0" eb="2">
      <t>コウソク</t>
    </rPh>
    <rPh sb="2" eb="4">
      <t>ケンゾウ</t>
    </rPh>
    <phoneticPr fontId="1"/>
  </si>
  <si>
    <t>開発</t>
    <rPh sb="0" eb="2">
      <t>カイハツ</t>
    </rPh>
    <phoneticPr fontId="1"/>
  </si>
  <si>
    <t>修復2</t>
    <rPh sb="0" eb="2">
      <t>シュウフク</t>
    </rPh>
    <phoneticPr fontId="1"/>
  </si>
  <si>
    <t>家具小</t>
    <phoneticPr fontId="1"/>
  </si>
  <si>
    <t>家具中</t>
    <phoneticPr fontId="1"/>
  </si>
  <si>
    <t>修復剤2</t>
    <phoneticPr fontId="1"/>
  </si>
  <si>
    <t>家具大</t>
    <rPh sb="2" eb="3">
      <t>ダイ</t>
    </rPh>
    <phoneticPr fontId="1"/>
  </si>
  <si>
    <t>開発2</t>
    <rPh sb="0" eb="2">
      <t>カイハツ</t>
    </rPh>
    <phoneticPr fontId="1"/>
  </si>
  <si>
    <t>家具小2</t>
    <rPh sb="0" eb="2">
      <t>カグ</t>
    </rPh>
    <rPh sb="2" eb="3">
      <t>ショウ</t>
    </rPh>
    <phoneticPr fontId="1"/>
  </si>
  <si>
    <t>×L59戦L52戦L49航戦L47航戦L44航L42航 ×L20戦1重1軽1軽母1駆2 ×L20軽1L5駆5 ×L20軽2L20駆4 ×L20重2軽2駆2 ×戦1航1重4</t>
    <rPh sb="4" eb="5">
      <t>セン</t>
    </rPh>
    <rPh sb="8" eb="9">
      <t>セン</t>
    </rPh>
    <rPh sb="12" eb="13">
      <t>コウ</t>
    </rPh>
    <rPh sb="13" eb="14">
      <t>セン</t>
    </rPh>
    <rPh sb="17" eb="18">
      <t>コウ</t>
    </rPh>
    <rPh sb="18" eb="19">
      <t>セン</t>
    </rPh>
    <rPh sb="22" eb="23">
      <t>コウ</t>
    </rPh>
    <rPh sb="26" eb="27">
      <t>コウ</t>
    </rPh>
    <rPh sb="32" eb="33">
      <t>セン</t>
    </rPh>
    <rPh sb="34" eb="35">
      <t>ジュウ</t>
    </rPh>
    <rPh sb="36" eb="37">
      <t>ケイ</t>
    </rPh>
    <rPh sb="38" eb="39">
      <t>ケイ</t>
    </rPh>
    <rPh sb="39" eb="40">
      <t>ボ</t>
    </rPh>
    <rPh sb="41" eb="42">
      <t>ク</t>
    </rPh>
    <rPh sb="48" eb="49">
      <t>ケイ</t>
    </rPh>
    <rPh sb="52" eb="53">
      <t>ク</t>
    </rPh>
    <rPh sb="59" eb="60">
      <t>ケイ</t>
    </rPh>
    <rPh sb="64" eb="65">
      <t>ク</t>
    </rPh>
    <rPh sb="71" eb="72">
      <t>ジュウ</t>
    </rPh>
    <rPh sb="73" eb="74">
      <t>ケイ</t>
    </rPh>
    <rPh sb="75" eb="76">
      <t>ク</t>
    </rPh>
    <rPh sb="79" eb="80">
      <t>セン</t>
    </rPh>
    <rPh sb="81" eb="82">
      <t>コウ</t>
    </rPh>
    <rPh sb="83" eb="84">
      <t>ジュウ</t>
    </rPh>
    <phoneticPr fontId="1"/>
  </si>
  <si>
    <t>D29</t>
    <phoneticPr fontId="1"/>
  </si>
  <si>
    <t>潜水艦派遣演習</t>
    <rPh sb="0" eb="3">
      <t>センスイカン</t>
    </rPh>
    <rPh sb="3" eb="5">
      <t>ハケン</t>
    </rPh>
    <rPh sb="5" eb="7">
      <t>エンシュウ</t>
    </rPh>
    <phoneticPr fontId="1"/>
  </si>
  <si>
    <t>S</t>
    <phoneticPr fontId="1"/>
  </si>
  <si>
    <t>開発2</t>
    <rPh sb="0" eb="2">
      <t>カイハツ</t>
    </rPh>
    <phoneticPr fontId="1"/>
  </si>
  <si>
    <t>家具中2</t>
    <rPh sb="0" eb="2">
      <t>カグ</t>
    </rPh>
    <rPh sb="2" eb="3">
      <t>チュウ</t>
    </rPh>
    <phoneticPr fontId="1"/>
  </si>
  <si>
    <t>L41潜L36潜L31まるゆ ×L28潜L8潜L23まるゆ</t>
    <rPh sb="3" eb="4">
      <t>セン</t>
    </rPh>
    <rPh sb="7" eb="8">
      <t>セン</t>
    </rPh>
    <rPh sb="19" eb="20">
      <t>セン</t>
    </rPh>
    <rPh sb="22" eb="23">
      <t>セン</t>
    </rPh>
    <phoneticPr fontId="1"/>
  </si>
  <si>
    <t>L20潜2軽2駆2</t>
    <rPh sb="3" eb="4">
      <t>セン</t>
    </rPh>
    <rPh sb="5" eb="6">
      <t>ケイ</t>
    </rPh>
    <rPh sb="7" eb="8">
      <t>ク</t>
    </rPh>
    <phoneticPr fontId="1"/>
  </si>
  <si>
    <t>L52軽L42-39-37-36-34駆4 ×L40軽L28軽L27駆4 ×L42軽1L36軽1L35駆L33駆L32駆L28駆</t>
    <rPh sb="26" eb="27">
      <t>ケイ</t>
    </rPh>
    <rPh sb="30" eb="31">
      <t>ケイ</t>
    </rPh>
    <rPh sb="34" eb="35">
      <t>ク</t>
    </rPh>
    <rPh sb="41" eb="42">
      <t>ケイ</t>
    </rPh>
    <rPh sb="46" eb="47">
      <t>ケイ</t>
    </rPh>
    <rPh sb="51" eb="52">
      <t>ク</t>
    </rPh>
    <rPh sb="55" eb="56">
      <t>ク</t>
    </rPh>
    <rPh sb="59" eb="60">
      <t>ク</t>
    </rPh>
    <rPh sb="63" eb="64">
      <t>ク</t>
    </rPh>
    <phoneticPr fontId="1"/>
  </si>
  <si>
    <t>×L52軽 L42電 L36-32-3130重 ×L25重6</t>
    <rPh sb="4" eb="5">
      <t>ケイ</t>
    </rPh>
    <rPh sb="9" eb="10">
      <t>デン</t>
    </rPh>
    <rPh sb="22" eb="23">
      <t>ジュウ</t>
    </rPh>
    <rPh sb="28" eb="29">
      <t>ジュウ</t>
    </rPh>
    <phoneticPr fontId="1"/>
  </si>
  <si>
    <t xml:space="preserve">×L41潜L36潜L31まるゆ </t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</si>
  <si>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瑞鶴</t>
    </r>
    <r>
      <rPr>
        <sz val="11"/>
        <color theme="1"/>
        <rFont val="ＭＳ Ｐゴシック"/>
        <family val="2"/>
        <charset val="128"/>
        <scheme val="minor"/>
      </rPr>
      <t>、隼鷹、球磨、千歳、鳳翔、龍譲、初春、加古</t>
    </r>
    <rPh sb="0" eb="1">
      <t>ズイ</t>
    </rPh>
    <rPh sb="1" eb="2">
      <t>カク</t>
    </rPh>
    <rPh sb="3" eb="4">
      <t>ジュン</t>
    </rPh>
    <rPh sb="4" eb="5">
      <t>ヨウ</t>
    </rPh>
    <rPh sb="6" eb="8">
      <t>クマ</t>
    </rPh>
    <rPh sb="9" eb="11">
      <t>チトセ</t>
    </rPh>
    <rPh sb="12" eb="13">
      <t>ホウ</t>
    </rPh>
    <rPh sb="13" eb="14">
      <t>ショウ</t>
    </rPh>
    <rPh sb="15" eb="16">
      <t>リュウ</t>
    </rPh>
    <rPh sb="16" eb="17">
      <t>ジョウ</t>
    </rPh>
    <rPh sb="18" eb="20">
      <t>ハツハル</t>
    </rPh>
    <rPh sb="21" eb="23">
      <t>カコ</t>
    </rPh>
    <phoneticPr fontId="1"/>
  </si>
  <si>
    <t>利根、加古</t>
    <rPh sb="0" eb="2">
      <t>トネ</t>
    </rPh>
    <rPh sb="3" eb="5">
      <t>カコ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</si>
  <si>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94式爆雷</t>
    </r>
    <r>
      <rPr>
        <sz val="11"/>
        <color theme="1"/>
        <rFont val="ＭＳ Ｐゴシック"/>
        <family val="2"/>
        <charset val="128"/>
        <scheme val="minor"/>
      </rPr>
      <t>、25ｍｍ機銃、失敗、失敗、</t>
    </r>
    <r>
      <rPr>
        <sz val="11"/>
        <color theme="1"/>
        <rFont val="ＭＳ Ｐゴシック"/>
        <family val="3"/>
        <charset val="128"/>
        <scheme val="minor"/>
      </rPr>
      <t>52艦戦、失敗、21艦戦、</t>
    </r>
    <r>
      <rPr>
        <b/>
        <sz val="11"/>
        <color theme="1"/>
        <rFont val="ＭＳ Ｐゴシック"/>
        <family val="3"/>
        <charset val="128"/>
        <scheme val="minor"/>
      </rPr>
      <t>94式爆雷</t>
    </r>
    <r>
      <rPr>
        <sz val="11"/>
        <color theme="1"/>
        <rFont val="ＭＳ Ｐゴシック"/>
        <family val="3"/>
        <charset val="128"/>
        <scheme val="minor"/>
      </rPr>
      <t>、水偵</t>
    </r>
    <rPh sb="2" eb="3">
      <t>シキ</t>
    </rPh>
    <rPh sb="3" eb="5">
      <t>バクライ</t>
    </rPh>
    <rPh sb="10" eb="12">
      <t>キジュウ</t>
    </rPh>
    <rPh sb="13" eb="15">
      <t>シッパイ</t>
    </rPh>
    <rPh sb="16" eb="18">
      <t>シッパイ</t>
    </rPh>
    <rPh sb="21" eb="22">
      <t>カン</t>
    </rPh>
    <rPh sb="22" eb="23">
      <t>セン</t>
    </rPh>
    <rPh sb="24" eb="26">
      <t>シッパイ</t>
    </rPh>
    <rPh sb="29" eb="30">
      <t>カン</t>
    </rPh>
    <rPh sb="30" eb="31">
      <t>セン</t>
    </rPh>
    <rPh sb="34" eb="35">
      <t>シキ</t>
    </rPh>
    <rPh sb="35" eb="37">
      <t>バクライ</t>
    </rPh>
    <rPh sb="38" eb="39">
      <t>スイ</t>
    </rPh>
    <rPh sb="39" eb="40">
      <t>テイ</t>
    </rPh>
    <phoneticPr fontId="1"/>
  </si>
  <si>
    <r>
      <t>失敗、失敗、</t>
    </r>
    <r>
      <rPr>
        <b/>
        <sz val="11"/>
        <color theme="1"/>
        <rFont val="ＭＳ Ｐゴシック"/>
        <family val="3"/>
        <charset val="128"/>
        <scheme val="minor"/>
      </rPr>
      <t>94式爆雷</t>
    </r>
    <r>
      <rPr>
        <sz val="11"/>
        <color theme="1"/>
        <rFont val="ＭＳ Ｐゴシック"/>
        <family val="2"/>
        <charset val="128"/>
        <scheme val="minor"/>
      </rPr>
      <t>、失敗、99艦爆、97艦攻、失敗、96艦戦、失敗、水偵、失敗、25mm連装機銃、水偵、水偵、99艦爆</t>
    </r>
    <rPh sb="0" eb="2">
      <t>シッパイ</t>
    </rPh>
    <rPh sb="3" eb="5">
      <t>シッパイ</t>
    </rPh>
    <rPh sb="8" eb="9">
      <t>シキ</t>
    </rPh>
    <rPh sb="9" eb="11">
      <t>バクライ</t>
    </rPh>
    <rPh sb="12" eb="14">
      <t>シッパイ</t>
    </rPh>
    <rPh sb="17" eb="18">
      <t>カン</t>
    </rPh>
    <rPh sb="18" eb="19">
      <t>バク</t>
    </rPh>
    <rPh sb="22" eb="23">
      <t>カン</t>
    </rPh>
    <rPh sb="23" eb="24">
      <t>コウ</t>
    </rPh>
    <rPh sb="25" eb="27">
      <t>シッパイ</t>
    </rPh>
    <rPh sb="30" eb="31">
      <t>カン</t>
    </rPh>
    <rPh sb="31" eb="32">
      <t>セン</t>
    </rPh>
    <rPh sb="33" eb="35">
      <t>シッパイ</t>
    </rPh>
    <rPh sb="36" eb="37">
      <t>スイ</t>
    </rPh>
    <rPh sb="37" eb="38">
      <t>テイ</t>
    </rPh>
    <rPh sb="39" eb="41">
      <t>シッパイ</t>
    </rPh>
    <rPh sb="46" eb="48">
      <t>レンソウ</t>
    </rPh>
    <rPh sb="48" eb="50">
      <t>キジュウ</t>
    </rPh>
    <rPh sb="51" eb="52">
      <t>スイ</t>
    </rPh>
    <rPh sb="52" eb="53">
      <t>テイ</t>
    </rPh>
    <rPh sb="54" eb="55">
      <t>スイ</t>
    </rPh>
    <rPh sb="55" eb="56">
      <t>テイ</t>
    </rPh>
    <rPh sb="59" eb="60">
      <t>カン</t>
    </rPh>
    <rPh sb="60" eb="61">
      <t>バク</t>
    </rPh>
    <phoneticPr fontId="1"/>
  </si>
  <si>
    <t>黒潮、高雄、那智、扶桑、日向、霧島、筑摩、利根、愛宕、巻雲、加賀、金剛、加賀、榛名、伊168、</t>
    <rPh sb="0" eb="2">
      <t>クロシオ</t>
    </rPh>
    <rPh sb="3" eb="5">
      <t>タカオ</t>
    </rPh>
    <rPh sb="6" eb="8">
      <t>ナチ</t>
    </rPh>
    <rPh sb="9" eb="11">
      <t>フソウ</t>
    </rPh>
    <rPh sb="12" eb="14">
      <t>ヒュウガ</t>
    </rPh>
    <rPh sb="15" eb="17">
      <t>キリシマ</t>
    </rPh>
    <rPh sb="18" eb="20">
      <t>チクマ</t>
    </rPh>
    <rPh sb="21" eb="23">
      <t>トネ</t>
    </rPh>
    <rPh sb="24" eb="26">
      <t>アタゴ</t>
    </rPh>
    <rPh sb="27" eb="28">
      <t>マキ</t>
    </rPh>
    <rPh sb="28" eb="29">
      <t>グモ</t>
    </rPh>
    <rPh sb="30" eb="32">
      <t>カガ</t>
    </rPh>
    <rPh sb="33" eb="35">
      <t>コンゴウ</t>
    </rPh>
    <rPh sb="36" eb="38">
      <t>カガ</t>
    </rPh>
    <rPh sb="39" eb="41">
      <t>ハルナ</t>
    </rPh>
    <rPh sb="42" eb="43">
      <t>イ</t>
    </rPh>
    <phoneticPr fontId="1"/>
  </si>
  <si>
    <t>由良、名取、文月、朝潮、古鷹、A青葉、陽炎、長良、伊168</t>
    <rPh sb="0" eb="2">
      <t>ユラ</t>
    </rPh>
    <rPh sb="3" eb="5">
      <t>ナトリ</t>
    </rPh>
    <rPh sb="6" eb="8">
      <t>フミヅキ</t>
    </rPh>
    <rPh sb="9" eb="10">
      <t>アサ</t>
    </rPh>
    <rPh sb="10" eb="11">
      <t>シオ</t>
    </rPh>
    <rPh sb="12" eb="13">
      <t>フル</t>
    </rPh>
    <rPh sb="13" eb="14">
      <t>タカ</t>
    </rPh>
    <rPh sb="16" eb="18">
      <t>アオバ</t>
    </rPh>
    <rPh sb="19" eb="21">
      <t>カゲロウ</t>
    </rPh>
    <rPh sb="22" eb="24">
      <t>ナガラ</t>
    </rPh>
    <phoneticPr fontId="1"/>
  </si>
  <si>
    <t>長門</t>
    <rPh sb="0" eb="2">
      <t>ナガト</t>
    </rPh>
    <phoneticPr fontId="1"/>
  </si>
  <si>
    <t>(15.5連装砲狙い)25mm機銃、失敗、失敗、失敗、失敗、失敗、7mm機銃</t>
    <rPh sb="5" eb="7">
      <t>レンソウ</t>
    </rPh>
    <rPh sb="7" eb="8">
      <t>ホウ</t>
    </rPh>
    <rPh sb="8" eb="9">
      <t>ネラ</t>
    </rPh>
    <rPh sb="15" eb="17">
      <t>キジュウ</t>
    </rPh>
    <rPh sb="18" eb="20">
      <t>シッパイ</t>
    </rPh>
    <rPh sb="36" eb="38">
      <t>キジュウ</t>
    </rPh>
    <phoneticPr fontId="1"/>
  </si>
  <si>
    <r>
      <t>名取、神通、名取、加古、五十鈴、</t>
    </r>
    <r>
      <rPr>
        <b/>
        <sz val="11"/>
        <color rgb="FFFF0000"/>
        <rFont val="ＭＳ Ｐゴシック"/>
        <family val="3"/>
        <charset val="128"/>
        <scheme val="minor"/>
      </rPr>
      <t>鬼怒、伊168、鬼怒、</t>
    </r>
    <r>
      <rPr>
        <sz val="11"/>
        <rFont val="ＭＳ Ｐゴシック"/>
        <family val="3"/>
        <charset val="128"/>
        <scheme val="minor"/>
      </rPr>
      <t>木曽、摩耶、神通</t>
    </r>
    <rPh sb="0" eb="2">
      <t>ナトリ</t>
    </rPh>
    <rPh sb="3" eb="5">
      <t>ジンツウ</t>
    </rPh>
    <rPh sb="6" eb="8">
      <t>ナトリ</t>
    </rPh>
    <rPh sb="9" eb="11">
      <t>カコ</t>
    </rPh>
    <rPh sb="12" eb="15">
      <t>イスズ</t>
    </rPh>
    <rPh sb="16" eb="18">
      <t>キヌ</t>
    </rPh>
    <rPh sb="19" eb="20">
      <t>イ</t>
    </rPh>
    <rPh sb="24" eb="26">
      <t>キヌ</t>
    </rPh>
    <rPh sb="27" eb="29">
      <t>キソ</t>
    </rPh>
    <rPh sb="30" eb="32">
      <t>マヤ</t>
    </rPh>
    <rPh sb="33" eb="35">
      <t>ジンツウ</t>
    </rPh>
    <phoneticPr fontId="1"/>
  </si>
  <si>
    <t>隼鷹,</t>
    <rPh sb="0" eb="1">
      <t>ジュン</t>
    </rPh>
    <rPh sb="1" eb="2">
      <t>ヨウ</t>
    </rPh>
    <phoneticPr fontId="1"/>
  </si>
  <si>
    <t>最上、飛鷹、白雪</t>
    <rPh sb="0" eb="2">
      <t>モガミ</t>
    </rPh>
    <rPh sb="3" eb="4">
      <t>ヒ</t>
    </rPh>
    <rPh sb="4" eb="5">
      <t>ヨウ</t>
    </rPh>
    <rPh sb="6" eb="8">
      <t>シラユキ</t>
    </rPh>
    <phoneticPr fontId="1"/>
  </si>
  <si>
    <t>第二次SN作戦1</t>
    <rPh sb="0" eb="1">
      <t>ダイ</t>
    </rPh>
    <rPh sb="1" eb="3">
      <t>ニジ</t>
    </rPh>
    <rPh sb="5" eb="7">
      <t>サクセン</t>
    </rPh>
    <phoneticPr fontId="1"/>
  </si>
  <si>
    <t>100EXP</t>
    <phoneticPr fontId="1"/>
  </si>
  <si>
    <t>A</t>
    <phoneticPr fontId="1"/>
  </si>
  <si>
    <t>軽2駆4</t>
    <rPh sb="0" eb="1">
      <t>ケイ</t>
    </rPh>
    <rPh sb="2" eb="3">
      <t>ク</t>
    </rPh>
    <phoneticPr fontId="1"/>
  </si>
  <si>
    <t>戦2軽1駆2</t>
    <rPh sb="0" eb="1">
      <t>セン</t>
    </rPh>
    <rPh sb="2" eb="3">
      <t>ケイ</t>
    </rPh>
    <rPh sb="4" eb="5">
      <t>ク</t>
    </rPh>
    <phoneticPr fontId="1"/>
  </si>
  <si>
    <t>軽1駆2</t>
    <phoneticPr fontId="1"/>
  </si>
  <si>
    <t>A群雲</t>
    <rPh sb="1" eb="2">
      <t>ムラ</t>
    </rPh>
    <rPh sb="2" eb="3">
      <t>クモ</t>
    </rPh>
    <phoneticPr fontId="1"/>
  </si>
  <si>
    <t>航戦1航2軽1駆2</t>
    <rPh sb="0" eb="1">
      <t>コウ</t>
    </rPh>
    <rPh sb="1" eb="2">
      <t>セン</t>
    </rPh>
    <rPh sb="3" eb="4">
      <t>コウ</t>
    </rPh>
    <rPh sb="5" eb="6">
      <t>ケイ</t>
    </rPh>
    <rPh sb="7" eb="8">
      <t>ク</t>
    </rPh>
    <phoneticPr fontId="1"/>
  </si>
  <si>
    <t>B</t>
    <phoneticPr fontId="1"/>
  </si>
  <si>
    <t>170EXP</t>
    <phoneticPr fontId="1"/>
  </si>
  <si>
    <t>C</t>
    <phoneticPr fontId="1"/>
  </si>
  <si>
    <t>潜3</t>
    <rPh sb="0" eb="1">
      <t>セン</t>
    </rPh>
    <phoneticPr fontId="1"/>
  </si>
  <si>
    <t>E</t>
    <phoneticPr fontId="1"/>
  </si>
  <si>
    <t>重2軽1駆2</t>
    <rPh sb="0" eb="1">
      <t>ジュウ</t>
    </rPh>
    <rPh sb="2" eb="3">
      <t>ケイ</t>
    </rPh>
    <rPh sb="4" eb="5">
      <t>ク</t>
    </rPh>
    <phoneticPr fontId="1"/>
  </si>
  <si>
    <t>S睦月</t>
    <rPh sb="1" eb="3">
      <t>ムツキ</t>
    </rPh>
    <phoneticPr fontId="1"/>
  </si>
  <si>
    <t>S鳥海</t>
    <rPh sb="1" eb="3">
      <t>チョウカイ</t>
    </rPh>
    <phoneticPr fontId="1"/>
  </si>
  <si>
    <t>Zboss</t>
    <phoneticPr fontId="1"/>
  </si>
  <si>
    <t>深海棲姫(駆逐)1駆4</t>
    <rPh sb="0" eb="2">
      <t>シンカイ</t>
    </rPh>
    <rPh sb="2" eb="3">
      <t>ス</t>
    </rPh>
    <rPh sb="3" eb="4">
      <t>ヒメ</t>
    </rPh>
    <rPh sb="5" eb="7">
      <t>クチク</t>
    </rPh>
    <rPh sb="9" eb="10">
      <t>ク</t>
    </rPh>
    <phoneticPr fontId="1"/>
  </si>
  <si>
    <t>S比叡</t>
    <rPh sb="1" eb="3">
      <t>ヒエイ</t>
    </rPh>
    <phoneticPr fontId="1"/>
  </si>
  <si>
    <t>航戦1航2軽1駆3</t>
    <rPh sb="0" eb="1">
      <t>コウ</t>
    </rPh>
    <rPh sb="1" eb="2">
      <t>セン</t>
    </rPh>
    <rPh sb="3" eb="4">
      <t>コウ</t>
    </rPh>
    <rPh sb="5" eb="6">
      <t>ケイ</t>
    </rPh>
    <rPh sb="7" eb="8">
      <t>ク</t>
    </rPh>
    <phoneticPr fontId="1"/>
  </si>
  <si>
    <t>S天龍</t>
    <rPh sb="1" eb="3">
      <t>テンリュウ</t>
    </rPh>
    <phoneticPr fontId="1"/>
  </si>
  <si>
    <t>S扶桑</t>
    <rPh sb="1" eb="3">
      <t>フソウ</t>
    </rPh>
    <phoneticPr fontId="1"/>
  </si>
  <si>
    <t>S初雪</t>
    <rPh sb="1" eb="3">
      <t>ハツユキ</t>
    </rPh>
    <phoneticPr fontId="1"/>
  </si>
  <si>
    <t>S金剛</t>
    <rPh sb="1" eb="3">
      <t>コンゴウ</t>
    </rPh>
    <phoneticPr fontId="1"/>
  </si>
  <si>
    <t>S榛名</t>
    <rPh sb="1" eb="3">
      <t>ハルナ</t>
    </rPh>
    <phoneticPr fontId="1"/>
  </si>
  <si>
    <t>S綾波</t>
    <rPh sb="1" eb="2">
      <t>アヤ</t>
    </rPh>
    <rPh sb="2" eb="3">
      <t>ナミ</t>
    </rPh>
    <phoneticPr fontId="1"/>
  </si>
  <si>
    <t>D</t>
    <phoneticPr fontId="1"/>
  </si>
  <si>
    <t>戦2雷2駆2</t>
    <rPh sb="0" eb="1">
      <t>セン</t>
    </rPh>
    <rPh sb="2" eb="3">
      <t>ライ</t>
    </rPh>
    <rPh sb="4" eb="5">
      <t>ク</t>
    </rPh>
    <phoneticPr fontId="1"/>
  </si>
  <si>
    <t>潜4</t>
    <rPh sb="0" eb="1">
      <t>セン</t>
    </rPh>
    <phoneticPr fontId="1"/>
  </si>
  <si>
    <t>重2軽1駆3</t>
    <rPh sb="0" eb="1">
      <t>ジュウ</t>
    </rPh>
    <rPh sb="2" eb="3">
      <t>ケイ</t>
    </rPh>
    <rPh sb="4" eb="5">
      <t>ク</t>
    </rPh>
    <phoneticPr fontId="1"/>
  </si>
  <si>
    <t>S五十鈴</t>
    <rPh sb="1" eb="4">
      <t>イスズ</t>
    </rPh>
    <phoneticPr fontId="1"/>
  </si>
  <si>
    <t>G</t>
    <phoneticPr fontId="1"/>
  </si>
  <si>
    <t>軽1補2駆3</t>
    <rPh sb="0" eb="1">
      <t>ケイ</t>
    </rPh>
    <rPh sb="2" eb="3">
      <t>ホ</t>
    </rPh>
    <rPh sb="4" eb="5">
      <t>ク</t>
    </rPh>
    <phoneticPr fontId="1"/>
  </si>
  <si>
    <t>戦2航戦2軽母2、高速戦艦2重1軽1駆2</t>
    <rPh sb="0" eb="1">
      <t>セン</t>
    </rPh>
    <rPh sb="2" eb="3">
      <t>コウ</t>
    </rPh>
    <rPh sb="3" eb="4">
      <t>セン</t>
    </rPh>
    <rPh sb="5" eb="6">
      <t>ケイ</t>
    </rPh>
    <rPh sb="6" eb="7">
      <t>ボ</t>
    </rPh>
    <rPh sb="9" eb="11">
      <t>コウソク</t>
    </rPh>
    <rPh sb="11" eb="13">
      <t>センカン</t>
    </rPh>
    <rPh sb="14" eb="15">
      <t>ジュウ</t>
    </rPh>
    <rPh sb="16" eb="17">
      <t>ケイ</t>
    </rPh>
    <rPh sb="18" eb="19">
      <t>ク</t>
    </rPh>
    <phoneticPr fontId="1"/>
  </si>
  <si>
    <t>Z</t>
    <phoneticPr fontId="1"/>
  </si>
  <si>
    <t>＊</t>
    <phoneticPr fontId="1"/>
  </si>
  <si>
    <t>S衣笠</t>
    <rPh sb="1" eb="3">
      <t>キヌガサ</t>
    </rPh>
    <phoneticPr fontId="1"/>
  </si>
  <si>
    <t>S由良</t>
    <rPh sb="1" eb="3">
      <t>ユラ</t>
    </rPh>
    <phoneticPr fontId="1"/>
  </si>
  <si>
    <t>深海棲鬼(軽)1戦2重1駆2</t>
    <rPh sb="0" eb="2">
      <t>シンカイ</t>
    </rPh>
    <rPh sb="2" eb="3">
      <t>ス</t>
    </rPh>
    <rPh sb="3" eb="4">
      <t>オニ</t>
    </rPh>
    <rPh sb="5" eb="6">
      <t>ケイ</t>
    </rPh>
    <rPh sb="8" eb="9">
      <t>セン</t>
    </rPh>
    <rPh sb="10" eb="11">
      <t>ジュウ</t>
    </rPh>
    <rPh sb="12" eb="13">
      <t>ク</t>
    </rPh>
    <phoneticPr fontId="1"/>
  </si>
  <si>
    <t>S弥生</t>
    <rPh sb="1" eb="3">
      <t>ヤヨイ</t>
    </rPh>
    <phoneticPr fontId="1"/>
  </si>
  <si>
    <t>S飛鷹</t>
    <rPh sb="1" eb="2">
      <t>ヒ</t>
    </rPh>
    <rPh sb="2" eb="3">
      <t>ヨウ</t>
    </rPh>
    <phoneticPr fontId="1"/>
  </si>
  <si>
    <t>S古鷹</t>
    <rPh sb="1" eb="2">
      <t>フル</t>
    </rPh>
    <rPh sb="2" eb="3">
      <t>タカ</t>
    </rPh>
    <phoneticPr fontId="1"/>
  </si>
  <si>
    <t>S綾波</t>
    <rPh sb="1" eb="2">
      <t>アヤ</t>
    </rPh>
    <rPh sb="2" eb="3">
      <t>ナミ</t>
    </rPh>
    <phoneticPr fontId="1"/>
  </si>
  <si>
    <t>S千歳</t>
    <rPh sb="1" eb="3">
      <t>チトセ</t>
    </rPh>
    <phoneticPr fontId="1"/>
  </si>
  <si>
    <t>S村雨</t>
    <rPh sb="1" eb="3">
      <t>ムラサメ</t>
    </rPh>
    <phoneticPr fontId="1"/>
  </si>
  <si>
    <t>S青葉</t>
    <rPh sb="1" eb="3">
      <t>アオバ</t>
    </rPh>
    <phoneticPr fontId="1"/>
  </si>
  <si>
    <t>航戦１ 航巡１ 軽２</t>
    <rPh sb="0" eb="1">
      <t>コウ</t>
    </rPh>
    <rPh sb="1" eb="2">
      <t>セン</t>
    </rPh>
    <rPh sb="4" eb="5">
      <t>コウ</t>
    </rPh>
    <rPh sb="5" eb="6">
      <t>ジュン</t>
    </rPh>
    <rPh sb="8" eb="9">
      <t>ケイ</t>
    </rPh>
    <phoneticPr fontId="1"/>
  </si>
  <si>
    <t>指Lv85</t>
    <rPh sb="0" eb="1">
      <t>ユビ</t>
    </rPh>
    <phoneticPr fontId="1"/>
  </si>
  <si>
    <t>右-右-右下-左-左</t>
    <rPh sb="0" eb="1">
      <t>ミギ</t>
    </rPh>
    <rPh sb="2" eb="3">
      <t>ミギ</t>
    </rPh>
    <rPh sb="4" eb="5">
      <t>ミギ</t>
    </rPh>
    <rPh sb="5" eb="6">
      <t>シタ</t>
    </rPh>
    <rPh sb="7" eb="8">
      <t>ヒダリ</t>
    </rPh>
    <rPh sb="9" eb="10">
      <t>ヒダリ</t>
    </rPh>
    <phoneticPr fontId="1"/>
  </si>
  <si>
    <t>S伊19</t>
    <rPh sb="1" eb="2">
      <t>イ</t>
    </rPh>
    <phoneticPr fontId="1"/>
  </si>
  <si>
    <t>S深雪</t>
    <rPh sb="1" eb="3">
      <t>ミユキ</t>
    </rPh>
    <phoneticPr fontId="1"/>
  </si>
  <si>
    <t>戦2航4、高速戦艦1重2軽1駆2</t>
    <rPh sb="0" eb="1">
      <t>セン</t>
    </rPh>
    <rPh sb="2" eb="3">
      <t>コウ</t>
    </rPh>
    <rPh sb="5" eb="7">
      <t>コウソク</t>
    </rPh>
    <rPh sb="7" eb="9">
      <t>センカン</t>
    </rPh>
    <rPh sb="10" eb="11">
      <t>ジュウ</t>
    </rPh>
    <rPh sb="12" eb="13">
      <t>ケイ</t>
    </rPh>
    <rPh sb="14" eb="15">
      <t>ク</t>
    </rPh>
    <phoneticPr fontId="1"/>
  </si>
  <si>
    <t>B</t>
    <phoneticPr fontId="1"/>
  </si>
  <si>
    <t>重1雷2軽*駆*</t>
    <rPh sb="0" eb="1">
      <t>ジュウ</t>
    </rPh>
    <rPh sb="2" eb="3">
      <t>ライ</t>
    </rPh>
    <rPh sb="4" eb="5">
      <t>ケイ</t>
    </rPh>
    <rPh sb="6" eb="7">
      <t>ク</t>
    </rPh>
    <phoneticPr fontId="1"/>
  </si>
  <si>
    <t>航1軽母2軽1駆2</t>
    <rPh sb="0" eb="1">
      <t>コウ</t>
    </rPh>
    <rPh sb="2" eb="3">
      <t>ケイ</t>
    </rPh>
    <rPh sb="3" eb="4">
      <t>ボ</t>
    </rPh>
    <rPh sb="5" eb="6">
      <t>ケイ</t>
    </rPh>
    <rPh sb="7" eb="8">
      <t>ク</t>
    </rPh>
    <phoneticPr fontId="1"/>
  </si>
  <si>
    <t>D航</t>
    <rPh sb="1" eb="2">
      <t>コウ</t>
    </rPh>
    <phoneticPr fontId="1"/>
  </si>
  <si>
    <t>航空戦2回あるため摩耶で対空射撃発動率大</t>
    <rPh sb="0" eb="3">
      <t>コウクウセン</t>
    </rPh>
    <rPh sb="4" eb="5">
      <t>カイ</t>
    </rPh>
    <rPh sb="9" eb="11">
      <t>マヤ</t>
    </rPh>
    <rPh sb="12" eb="14">
      <t>タイクウ</t>
    </rPh>
    <rPh sb="14" eb="16">
      <t>シャゲキ</t>
    </rPh>
    <rPh sb="16" eb="18">
      <t>ハツドウ</t>
    </rPh>
    <rPh sb="18" eb="19">
      <t>リツ</t>
    </rPh>
    <rPh sb="19" eb="20">
      <t>ダイ</t>
    </rPh>
    <phoneticPr fontId="1"/>
  </si>
  <si>
    <t>E航</t>
    <rPh sb="1" eb="2">
      <t>コウ</t>
    </rPh>
    <phoneticPr fontId="1"/>
  </si>
  <si>
    <t>A勝利</t>
    <rPh sb="1" eb="3">
      <t>ショウリ</t>
    </rPh>
    <phoneticPr fontId="1"/>
  </si>
  <si>
    <t>H</t>
    <phoneticPr fontId="1"/>
  </si>
  <si>
    <t>航n軽母n軽n駆n</t>
    <rPh sb="0" eb="1">
      <t>コウ</t>
    </rPh>
    <rPh sb="2" eb="3">
      <t>ケイ</t>
    </rPh>
    <rPh sb="3" eb="4">
      <t>ボ</t>
    </rPh>
    <rPh sb="5" eb="6">
      <t>ケイ</t>
    </rPh>
    <rPh sb="7" eb="8">
      <t>ク</t>
    </rPh>
    <phoneticPr fontId="1"/>
  </si>
  <si>
    <t>水母棲姫1航2重1駆2</t>
    <rPh sb="0" eb="1">
      <t>スイ</t>
    </rPh>
    <rPh sb="1" eb="2">
      <t>ハハ</t>
    </rPh>
    <rPh sb="2" eb="3">
      <t>ス</t>
    </rPh>
    <rPh sb="3" eb="4">
      <t>ヒメ</t>
    </rPh>
    <rPh sb="5" eb="6">
      <t>コウ</t>
    </rPh>
    <rPh sb="7" eb="8">
      <t>ジュウ</t>
    </rPh>
    <rPh sb="9" eb="10">
      <t>ク</t>
    </rPh>
    <phoneticPr fontId="1"/>
  </si>
  <si>
    <t>A霧島</t>
    <rPh sb="1" eb="3">
      <t>キリシマ</t>
    </rPh>
    <phoneticPr fontId="1"/>
  </si>
  <si>
    <t>Zboss索敵</t>
    <rPh sb="5" eb="6">
      <t>サク</t>
    </rPh>
    <rPh sb="6" eb="7">
      <t>テキ</t>
    </rPh>
    <phoneticPr fontId="1"/>
  </si>
  <si>
    <t>火力低下しており、随伴艦撃破・Boss削りとも苦労する。夜戦では軽のCriticalで40ダメージが入っていた</t>
    <rPh sb="0" eb="2">
      <t>カリョク</t>
    </rPh>
    <rPh sb="2" eb="4">
      <t>テイカ</t>
    </rPh>
    <rPh sb="9" eb="11">
      <t>ズイハン</t>
    </rPh>
    <rPh sb="11" eb="12">
      <t>カン</t>
    </rPh>
    <rPh sb="12" eb="14">
      <t>ゲキハ</t>
    </rPh>
    <rPh sb="19" eb="20">
      <t>ケズ</t>
    </rPh>
    <rPh sb="23" eb="25">
      <t>クロウ</t>
    </rPh>
    <rPh sb="28" eb="30">
      <t>ヤセン</t>
    </rPh>
    <rPh sb="32" eb="33">
      <t>ケイ</t>
    </rPh>
    <rPh sb="50" eb="51">
      <t>ハイ</t>
    </rPh>
    <phoneticPr fontId="1"/>
  </si>
  <si>
    <t>他はカスダメ10＊2</t>
    <rPh sb="0" eb="1">
      <t>ホカ</t>
    </rPh>
    <phoneticPr fontId="1"/>
  </si>
  <si>
    <t>Z索敵</t>
    <phoneticPr fontId="1"/>
  </si>
  <si>
    <t>Ｃ</t>
    <phoneticPr fontId="1"/>
  </si>
  <si>
    <t>航２軽母１軽1駆2</t>
    <rPh sb="0" eb="1">
      <t>コウ</t>
    </rPh>
    <rPh sb="2" eb="3">
      <t>ケイ</t>
    </rPh>
    <rPh sb="3" eb="4">
      <t>ボ</t>
    </rPh>
    <rPh sb="5" eb="6">
      <t>ケイ</t>
    </rPh>
    <rPh sb="7" eb="8">
      <t>ク</t>
    </rPh>
    <phoneticPr fontId="1"/>
  </si>
  <si>
    <t>軽3雷1駆2</t>
    <rPh sb="0" eb="1">
      <t>ケイ</t>
    </rPh>
    <rPh sb="2" eb="3">
      <t>ライ</t>
    </rPh>
    <rPh sb="4" eb="5">
      <t>ク</t>
    </rPh>
    <phoneticPr fontId="1"/>
  </si>
  <si>
    <t>A龍嬢</t>
    <rPh sb="1" eb="2">
      <t>リュウ</t>
    </rPh>
    <rPh sb="2" eb="3">
      <t>ジョウ</t>
    </rPh>
    <phoneticPr fontId="1"/>
  </si>
  <si>
    <t>H</t>
    <phoneticPr fontId="1"/>
  </si>
  <si>
    <t>Zboss</t>
    <phoneticPr fontId="1"/>
  </si>
  <si>
    <t>昼戦：陸奥Clt45、流星45、夜戦：金剛 主主副カットイン45、雪風 主主主カットイン50</t>
    <rPh sb="0" eb="1">
      <t>ヒル</t>
    </rPh>
    <rPh sb="1" eb="2">
      <t>セン</t>
    </rPh>
    <rPh sb="3" eb="5">
      <t>ムツ</t>
    </rPh>
    <rPh sb="11" eb="13">
      <t>リュウセイ</t>
    </rPh>
    <rPh sb="16" eb="18">
      <t>ヤセン</t>
    </rPh>
    <rPh sb="19" eb="21">
      <t>コンゴウ</t>
    </rPh>
    <rPh sb="22" eb="23">
      <t>シュ</t>
    </rPh>
    <rPh sb="23" eb="24">
      <t>シュ</t>
    </rPh>
    <rPh sb="24" eb="25">
      <t>フク</t>
    </rPh>
    <rPh sb="33" eb="34">
      <t>ユキ</t>
    </rPh>
    <rPh sb="34" eb="35">
      <t>カゼ</t>
    </rPh>
    <rPh sb="36" eb="37">
      <t>シュ</t>
    </rPh>
    <rPh sb="37" eb="38">
      <t>シュ</t>
    </rPh>
    <rPh sb="38" eb="39">
      <t>シュ</t>
    </rPh>
    <phoneticPr fontId="1"/>
  </si>
  <si>
    <t>支援砲撃：135 重巡撃破、</t>
    <rPh sb="0" eb="2">
      <t>シエン</t>
    </rPh>
    <rPh sb="2" eb="4">
      <t>ホウゲキ</t>
    </rPh>
    <rPh sb="9" eb="10">
      <t>ジュウ</t>
    </rPh>
    <rPh sb="10" eb="11">
      <t>ジュン</t>
    </rPh>
    <rPh sb="11" eb="13">
      <t>ゲキハ</t>
    </rPh>
    <phoneticPr fontId="1"/>
  </si>
  <si>
    <t>等がありBoss撃破できた。</t>
    <rPh sb="0" eb="1">
      <t>トウ</t>
    </rPh>
    <rPh sb="8" eb="10">
      <t>ゲキハ</t>
    </rPh>
    <phoneticPr fontId="1"/>
  </si>
  <si>
    <t>S妙高、古鷹、大潮</t>
    <rPh sb="1" eb="3">
      <t>ミョウコウ</t>
    </rPh>
    <rPh sb="4" eb="5">
      <t>フル</t>
    </rPh>
    <rPh sb="5" eb="6">
      <t>タカ</t>
    </rPh>
    <rPh sb="7" eb="9">
      <t>オオシオ</t>
    </rPh>
    <phoneticPr fontId="1"/>
  </si>
  <si>
    <r>
      <t>S瑞鶴、A</t>
    </r>
    <r>
      <rPr>
        <b/>
        <sz val="11"/>
        <color theme="1"/>
        <rFont val="ＭＳ Ｐゴシック"/>
        <family val="3"/>
        <charset val="128"/>
        <scheme val="minor"/>
      </rPr>
      <t>大井、</t>
    </r>
    <r>
      <rPr>
        <sz val="11"/>
        <color theme="1"/>
        <rFont val="ＭＳ Ｐゴシック"/>
        <family val="3"/>
        <charset val="128"/>
        <scheme val="minor"/>
      </rPr>
      <t>A比叡、A川内</t>
    </r>
    <rPh sb="1" eb="2">
      <t>ズイ</t>
    </rPh>
    <rPh sb="2" eb="3">
      <t>カク</t>
    </rPh>
    <rPh sb="5" eb="7">
      <t>オオイ</t>
    </rPh>
    <rPh sb="9" eb="11">
      <t>ヒエイ</t>
    </rPh>
    <rPh sb="13" eb="15">
      <t>センダイ</t>
    </rPh>
    <phoneticPr fontId="1"/>
  </si>
  <si>
    <t>クリア：瑞穂</t>
    <rPh sb="4" eb="6">
      <t>ミズホ</t>
    </rPh>
    <phoneticPr fontId="1"/>
  </si>
  <si>
    <t>夜戦： 鳥海大破のため5回攻撃、</t>
    <rPh sb="0" eb="2">
      <t>ヤセン</t>
    </rPh>
    <rPh sb="4" eb="6">
      <t>チョウカイ</t>
    </rPh>
    <rPh sb="6" eb="8">
      <t>タイハ</t>
    </rPh>
    <rPh sb="12" eb="13">
      <t>カイ</t>
    </rPh>
    <rPh sb="13" eb="15">
      <t>コウゲキ</t>
    </rPh>
    <phoneticPr fontId="1"/>
  </si>
  <si>
    <t>T字有利</t>
    <rPh sb="1" eb="2">
      <t>ジ</t>
    </rPh>
    <rPh sb="2" eb="4">
      <t>ユウリ</t>
    </rPh>
    <phoneticPr fontId="1"/>
  </si>
  <si>
    <r>
      <t>昼戦：航空戦でで1艦中破、</t>
    </r>
    <r>
      <rPr>
        <b/>
        <sz val="11"/>
        <color rgb="FF0070C0"/>
        <rFont val="ＭＳ Ｐゴシック"/>
        <family val="3"/>
        <charset val="128"/>
        <scheme val="minor"/>
      </rPr>
      <t>支援攻撃で1艦撃破 1艦中破</t>
    </r>
    <rPh sb="0" eb="1">
      <t>ヒル</t>
    </rPh>
    <rPh sb="1" eb="2">
      <t>セン</t>
    </rPh>
    <rPh sb="3" eb="6">
      <t>コウクウセン</t>
    </rPh>
    <rPh sb="9" eb="10">
      <t>カン</t>
    </rPh>
    <rPh sb="10" eb="12">
      <t>チュウハ</t>
    </rPh>
    <rPh sb="13" eb="15">
      <t>シエン</t>
    </rPh>
    <rPh sb="15" eb="17">
      <t>コウゲキ</t>
    </rPh>
    <rPh sb="19" eb="20">
      <t>カン</t>
    </rPh>
    <rPh sb="20" eb="22">
      <t>ゲキハ</t>
    </rPh>
    <rPh sb="24" eb="25">
      <t>カン</t>
    </rPh>
    <rPh sb="25" eb="26">
      <t>チュウ</t>
    </rPh>
    <rPh sb="26" eb="27">
      <t>ハ</t>
    </rPh>
    <phoneticPr fontId="1"/>
  </si>
  <si>
    <r>
      <t xml:space="preserve">護衛艦1巡 </t>
    </r>
    <r>
      <rPr>
        <b/>
        <sz val="11"/>
        <color rgb="FF0070C0"/>
        <rFont val="ＭＳ Ｐゴシック"/>
        <family val="3"/>
        <charset val="128"/>
        <scheme val="minor"/>
      </rPr>
      <t>金剛の射撃と、雷撃戦で2艦撃破</t>
    </r>
    <rPh sb="0" eb="3">
      <t>ゴエイカン</t>
    </rPh>
    <rPh sb="4" eb="5">
      <t>ジュン</t>
    </rPh>
    <rPh sb="6" eb="8">
      <t>コンゴウ</t>
    </rPh>
    <rPh sb="9" eb="11">
      <t>シャゲキ</t>
    </rPh>
    <rPh sb="13" eb="14">
      <t>ライ</t>
    </rPh>
    <rPh sb="14" eb="15">
      <t>ゲキ</t>
    </rPh>
    <rPh sb="15" eb="16">
      <t>セン</t>
    </rPh>
    <rPh sb="18" eb="19">
      <t>カン</t>
    </rPh>
    <rPh sb="19" eb="21">
      <t>ゲキハ</t>
    </rPh>
    <phoneticPr fontId="1"/>
  </si>
  <si>
    <r>
      <rPr>
        <b/>
        <sz val="11"/>
        <color rgb="FF0070C0"/>
        <rFont val="ＭＳ Ｐゴシック"/>
        <family val="3"/>
        <charset val="128"/>
        <scheme val="minor"/>
      </rPr>
      <t>長門、陸奥の射撃で2艦撃破</t>
    </r>
    <r>
      <rPr>
        <sz val="11"/>
        <color theme="1"/>
        <rFont val="ＭＳ Ｐゴシック"/>
        <family val="2"/>
        <charset val="128"/>
        <scheme val="minor"/>
      </rPr>
      <t xml:space="preserve">  残り姫のみ</t>
    </r>
    <rPh sb="0" eb="2">
      <t>ナガト</t>
    </rPh>
    <rPh sb="3" eb="5">
      <t>ムツ</t>
    </rPh>
    <rPh sb="6" eb="8">
      <t>シャゲキ</t>
    </rPh>
    <rPh sb="15" eb="16">
      <t>ノコ</t>
    </rPh>
    <rPh sb="17" eb="18">
      <t>ヒメ</t>
    </rPh>
    <phoneticPr fontId="1"/>
  </si>
  <si>
    <r>
      <rPr>
        <b/>
        <sz val="11"/>
        <color rgb="FF00B050"/>
        <rFont val="ＭＳ Ｐゴシック"/>
        <family val="3"/>
        <charset val="128"/>
        <scheme val="minor"/>
      </rPr>
      <t>長門、陸奥の射撃と、航空母艦の攻撃 10回程度で、50*n (50*4=200程度</t>
    </r>
    <r>
      <rPr>
        <b/>
        <sz val="11"/>
        <color theme="1"/>
        <rFont val="ＭＳ Ｐゴシック"/>
        <family val="3"/>
        <charset val="128"/>
        <scheme val="minor"/>
      </rPr>
      <t>)</t>
    </r>
    <rPh sb="0" eb="2">
      <t>ナガト</t>
    </rPh>
    <rPh sb="3" eb="5">
      <t>ムツ</t>
    </rPh>
    <rPh sb="6" eb="8">
      <t>シャゲキ</t>
    </rPh>
    <rPh sb="10" eb="12">
      <t>コウクウ</t>
    </rPh>
    <rPh sb="12" eb="14">
      <t>ボカン</t>
    </rPh>
    <rPh sb="15" eb="17">
      <t>コウゲキ</t>
    </rPh>
    <rPh sb="20" eb="21">
      <t>カイ</t>
    </rPh>
    <rPh sb="21" eb="23">
      <t>テイド</t>
    </rPh>
    <rPh sb="39" eb="41">
      <t>テイド</t>
    </rPh>
    <phoneticPr fontId="1"/>
  </si>
  <si>
    <r>
      <rPr>
        <sz val="11"/>
        <color rgb="FFFF0000"/>
        <rFont val="ＭＳ Ｐゴシック"/>
        <family val="3"/>
        <charset val="128"/>
        <scheme val="minor"/>
      </rPr>
      <t>赤</t>
    </r>
    <r>
      <rPr>
        <sz val="11"/>
        <color theme="1"/>
        <rFont val="ＭＳ Ｐゴシック"/>
        <family val="2"/>
        <charset val="128"/>
        <scheme val="minor"/>
      </rPr>
      <t>：運がよかった</t>
    </r>
    <rPh sb="0" eb="1">
      <t>アカ</t>
    </rPh>
    <rPh sb="2" eb="3">
      <t>ウン</t>
    </rPh>
    <phoneticPr fontId="1"/>
  </si>
  <si>
    <r>
      <t>金剛の連撃で30程度、</t>
    </r>
    <r>
      <rPr>
        <b/>
        <sz val="11"/>
        <color rgb="FF00B050"/>
        <rFont val="ＭＳ Ｐゴシック"/>
        <family val="3"/>
        <charset val="128"/>
        <scheme val="minor"/>
      </rPr>
      <t>雪風の魚雷*3のCLTで150</t>
    </r>
    <rPh sb="0" eb="2">
      <t>コンゴウ</t>
    </rPh>
    <rPh sb="3" eb="4">
      <t>レン</t>
    </rPh>
    <rPh sb="4" eb="5">
      <t>ゲキ</t>
    </rPh>
    <rPh sb="8" eb="10">
      <t>テイド</t>
    </rPh>
    <phoneticPr fontId="1"/>
  </si>
  <si>
    <r>
      <rPr>
        <sz val="11"/>
        <color rgb="FF0070C0"/>
        <rFont val="ＭＳ Ｐゴシック"/>
        <family val="3"/>
        <charset val="128"/>
        <scheme val="minor"/>
      </rPr>
      <t>青</t>
    </r>
    <r>
      <rPr>
        <sz val="11"/>
        <color rgb="FF00B050"/>
        <rFont val="ＭＳ Ｐゴシック"/>
        <family val="3"/>
        <charset val="128"/>
        <scheme val="minor"/>
      </rPr>
      <t>・緑</t>
    </r>
    <r>
      <rPr>
        <sz val="11"/>
        <color theme="1"/>
        <rFont val="ＭＳ Ｐゴシック"/>
        <family val="2"/>
        <charset val="128"/>
        <scheme val="minor"/>
      </rPr>
      <t>： 狙い通りの仕事をした</t>
    </r>
    <rPh sb="0" eb="1">
      <t>アオ</t>
    </rPh>
    <rPh sb="2" eb="3">
      <t>ミドリ</t>
    </rPh>
    <rPh sb="5" eb="6">
      <t>ネラ</t>
    </rPh>
    <rPh sb="7" eb="8">
      <t>ドオ</t>
    </rPh>
    <rPh sb="10" eb="12">
      <t>シゴト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</si>
  <si>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6艦3重キラ</t>
    </r>
    <r>
      <rPr>
        <sz val="11"/>
        <color theme="1"/>
        <rFont val="ＭＳ Ｐゴシック"/>
        <family val="2"/>
        <charset val="128"/>
        <scheme val="minor"/>
      </rPr>
      <t xml:space="preserve">  長門/陸奥(40.1主主徹偵)、赤城/加賀/瑞鶴/蒼龍(流星20/流星20/烈風45/彩雲or52艦戦12)</t>
    </r>
    <rPh sb="1" eb="2">
      <t>カン</t>
    </rPh>
    <rPh sb="3" eb="4">
      <t>ジュウ</t>
    </rPh>
    <rPh sb="8" eb="10">
      <t>ナガト</t>
    </rPh>
    <rPh sb="11" eb="13">
      <t>ムツ</t>
    </rPh>
    <rPh sb="18" eb="19">
      <t>シュ</t>
    </rPh>
    <rPh sb="19" eb="20">
      <t>シュ</t>
    </rPh>
    <rPh sb="20" eb="21">
      <t>テツ</t>
    </rPh>
    <rPh sb="21" eb="22">
      <t>テイ</t>
    </rPh>
    <rPh sb="24" eb="26">
      <t>アカギ</t>
    </rPh>
    <rPh sb="27" eb="29">
      <t>カガ</t>
    </rPh>
    <rPh sb="30" eb="31">
      <t>ズイ</t>
    </rPh>
    <rPh sb="31" eb="32">
      <t>カク</t>
    </rPh>
    <rPh sb="33" eb="34">
      <t>アオ</t>
    </rPh>
    <rPh sb="34" eb="35">
      <t>リュウ</t>
    </rPh>
    <rPh sb="36" eb="38">
      <t>リュウセイ</t>
    </rPh>
    <rPh sb="41" eb="43">
      <t>リュウセイ</t>
    </rPh>
    <rPh sb="46" eb="48">
      <t>レップウ</t>
    </rPh>
    <rPh sb="51" eb="53">
      <t>サイウン</t>
    </rPh>
    <rPh sb="57" eb="58">
      <t>カン</t>
    </rPh>
    <rPh sb="58" eb="59">
      <t>セン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</si>
  <si>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6艦3重キラ</t>
    </r>
    <r>
      <rPr>
        <sz val="11"/>
        <color theme="1"/>
        <rFont val="ＭＳ Ｐゴシック"/>
        <family val="2"/>
        <charset val="128"/>
        <scheme val="minor"/>
      </rPr>
      <t xml:space="preserve">  金剛(35.6主主徹偵)、摩耶(主/高角/電探/高射)、鳥海(主副副偵)、由良(魚雷3)、電(魚雷3)、雪風(魚雷3)</t>
    </r>
    <rPh sb="8" eb="10">
      <t>コンゴウ</t>
    </rPh>
    <rPh sb="15" eb="16">
      <t>シュ</t>
    </rPh>
    <rPh sb="16" eb="17">
      <t>シュ</t>
    </rPh>
    <rPh sb="17" eb="18">
      <t>テツ</t>
    </rPh>
    <rPh sb="18" eb="19">
      <t>テイ</t>
    </rPh>
    <rPh sb="21" eb="23">
      <t>マヤ</t>
    </rPh>
    <rPh sb="24" eb="25">
      <t>シュ</t>
    </rPh>
    <rPh sb="26" eb="28">
      <t>コウカク</t>
    </rPh>
    <rPh sb="29" eb="31">
      <t>デンタン</t>
    </rPh>
    <rPh sb="32" eb="34">
      <t>コウシャ</t>
    </rPh>
    <rPh sb="36" eb="38">
      <t>チョウカイ</t>
    </rPh>
    <rPh sb="39" eb="40">
      <t>シュ</t>
    </rPh>
    <rPh sb="40" eb="41">
      <t>フク</t>
    </rPh>
    <rPh sb="41" eb="42">
      <t>フク</t>
    </rPh>
    <rPh sb="42" eb="43">
      <t>テイ</t>
    </rPh>
    <rPh sb="45" eb="47">
      <t>ユラ</t>
    </rPh>
    <rPh sb="48" eb="50">
      <t>ギョライ</t>
    </rPh>
    <rPh sb="53" eb="54">
      <t>デン</t>
    </rPh>
    <rPh sb="55" eb="57">
      <t>ギョライ</t>
    </rPh>
    <rPh sb="60" eb="61">
      <t>ユキ</t>
    </rPh>
    <rPh sb="61" eb="62">
      <t>カゼ</t>
    </rPh>
    <rPh sb="63" eb="65">
      <t>ギョライ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</si>
  <si>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旗艦キラ</t>
    </r>
    <r>
      <rPr>
        <sz val="11"/>
        <color theme="1"/>
        <rFont val="ＭＳ Ｐゴシック"/>
        <family val="2"/>
        <charset val="128"/>
        <scheme val="minor"/>
      </rPr>
      <t xml:space="preserve"> 暁、時雨、瑞鳳(爆*4)、祥鳳(爆*4)</t>
    </r>
    <rPh sb="0" eb="2">
      <t>キカン</t>
    </rPh>
    <rPh sb="5" eb="6">
      <t>アカツキ</t>
    </rPh>
    <rPh sb="7" eb="9">
      <t>シグレ</t>
    </rPh>
    <rPh sb="10" eb="11">
      <t>ズイ</t>
    </rPh>
    <rPh sb="11" eb="12">
      <t>ホウ</t>
    </rPh>
    <rPh sb="13" eb="14">
      <t>バク</t>
    </rPh>
    <rPh sb="18" eb="19">
      <t>ショ</t>
    </rPh>
    <rPh sb="19" eb="20">
      <t>ホウ</t>
    </rPh>
    <rPh sb="21" eb="22">
      <t>バク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</si>
  <si>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旗艦キラ</t>
    </r>
    <r>
      <rPr>
        <sz val="11"/>
        <color theme="1"/>
        <rFont val="ＭＳ Ｐゴシック"/>
        <family val="2"/>
        <charset val="128"/>
        <scheme val="minor"/>
      </rPr>
      <t xml:space="preserve"> 響、雷、飛鷹(爆*4)、隼鷹(爆*4)、榛名(35.1*4)、霧島(35.1*4)</t>
    </r>
    <rPh sb="0" eb="2">
      <t>キカン</t>
    </rPh>
    <rPh sb="5" eb="6">
      <t>ヒビ</t>
    </rPh>
    <rPh sb="7" eb="8">
      <t>ライ</t>
    </rPh>
    <rPh sb="9" eb="10">
      <t>ヒ</t>
    </rPh>
    <rPh sb="10" eb="11">
      <t>ヨウ</t>
    </rPh>
    <rPh sb="12" eb="13">
      <t>バク</t>
    </rPh>
    <rPh sb="17" eb="18">
      <t>ハヤブサ</t>
    </rPh>
    <rPh sb="18" eb="19">
      <t>タカ</t>
    </rPh>
    <rPh sb="20" eb="21">
      <t>バク</t>
    </rPh>
    <rPh sb="25" eb="27">
      <t>ハルナ</t>
    </rPh>
    <rPh sb="36" eb="38">
      <t>キリシマ</t>
    </rPh>
    <phoneticPr fontId="1"/>
  </si>
  <si>
    <t>けいぼじゅうけいけいくく</t>
    <phoneticPr fontId="1"/>
  </si>
  <si>
    <t>せん４</t>
    <phoneticPr fontId="1"/>
  </si>
  <si>
    <t>A</t>
    <phoneticPr fontId="1"/>
  </si>
  <si>
    <t>C</t>
    <phoneticPr fontId="1"/>
  </si>
  <si>
    <t>E</t>
    <phoneticPr fontId="1"/>
  </si>
  <si>
    <t>けいじゅうじゅうらいくくく</t>
    <phoneticPr fontId="1"/>
  </si>
  <si>
    <t>開幕夜戦</t>
    <rPh sb="0" eb="2">
      <t>カイマク</t>
    </rPh>
    <rPh sb="2" eb="4">
      <t>ヤセン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</si>
</sst>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_ ;[Red]\-0\ "/>
    <numFmt numFmtId="177" formatCode="0_ "/>
    <numFmt numFmtId="178" formatCode="h:mm;@"/>
  </numFmts>
  <fonts count="12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1"/>
      <color rgb="FF00B05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5DD5FF"/>
        <bgColor indexed="64"/>
      </patternFill>
    </fill>
    <fill>
      <patternFill patternType="solid">
        <fgColor rgb="FFFFC081"/>
        <bgColor indexed="64"/>
      </patternFill>
    </fill>
    <fill>
      <patternFill patternType="solid">
        <fgColor rgb="FF9BBCFF"/>
        <bgColor indexed="64"/>
      </patternFill>
    </fill>
    <fill>
      <patternFill patternType="solid">
        <fgColor rgb="FFA3F89C"/>
        <bgColor indexed="64"/>
      </patternFill>
    </fill>
    <fill>
      <patternFill patternType="solid">
        <fgColor rgb="FFEFB3A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5">
    <xf numFmtId="0" fontId="0" fillId="0" borderId="0" xfId="0">
      <alignment vertical="center"/>
    </xf>
    <xf numFmtId="0" fontId="0" fillId="2" borderId="0" xfId="0" applyFill="1">
      <alignment vertical="center"/>
    </xf>
    <xf numFmtId="176" fontId="2" fillId="2" borderId="0" xfId="0" applyNumberFormat="1" applyFont="1" applyFill="1" applyAlignment="1">
      <alignment horizontal="center" vertical="center"/>
    </xf>
    <xf numFmtId="0" fontId="0" fillId="3" borderId="0" xfId="0" applyFill="1">
      <alignment vertical="center"/>
    </xf>
    <xf numFmtId="176" fontId="2" fillId="3" borderId="0" xfId="0" applyNumberFormat="1" applyFont="1" applyFill="1" applyAlignment="1">
      <alignment horizontal="center" vertical="center"/>
    </xf>
    <xf numFmtId="176" fontId="0" fillId="3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20" fontId="0" fillId="2" borderId="0" xfId="0" applyNumberFormat="1" applyFill="1" applyAlignment="1">
      <alignment horizontal="center" vertical="center"/>
    </xf>
    <xf numFmtId="1" fontId="0" fillId="3" borderId="0" xfId="0" applyNumberFormat="1" applyFill="1" applyAlignment="1">
      <alignment horizontal="center" vertical="center"/>
    </xf>
    <xf numFmtId="20" fontId="0" fillId="3" borderId="0" xfId="0" applyNumberForma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quotePrefix="1">
      <alignment vertical="center"/>
    </xf>
    <xf numFmtId="0" fontId="2" fillId="0" borderId="0" xfId="0" applyFont="1">
      <alignment vertical="center"/>
    </xf>
    <xf numFmtId="56" fontId="0" fillId="0" borderId="0" xfId="0" quotePrefix="1" applyNumberFormat="1">
      <alignment vertical="center"/>
    </xf>
    <xf numFmtId="0" fontId="0" fillId="4" borderId="0" xfId="0" applyFill="1">
      <alignment vertical="center"/>
    </xf>
    <xf numFmtId="0" fontId="2" fillId="2" borderId="0" xfId="0" applyFont="1" applyFill="1">
      <alignment vertical="center"/>
    </xf>
    <xf numFmtId="0" fontId="2" fillId="3" borderId="0" xfId="0" applyFont="1" applyFill="1">
      <alignment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  <xf numFmtId="0" fontId="0" fillId="7" borderId="0" xfId="0" applyFill="1">
      <alignment vertical="center"/>
    </xf>
    <xf numFmtId="0" fontId="2" fillId="7" borderId="0" xfId="0" applyFont="1" applyFill="1">
      <alignment vertical="center"/>
    </xf>
    <xf numFmtId="0" fontId="0" fillId="8" borderId="0" xfId="0" applyFill="1">
      <alignment vertical="center"/>
    </xf>
    <xf numFmtId="0" fontId="2" fillId="8" borderId="0" xfId="0" applyFont="1" applyFill="1">
      <alignment vertical="center"/>
    </xf>
    <xf numFmtId="0" fontId="0" fillId="9" borderId="0" xfId="0" applyFill="1">
      <alignment vertical="center"/>
    </xf>
    <xf numFmtId="0" fontId="2" fillId="9" borderId="0" xfId="0" applyFont="1" applyFill="1">
      <alignment vertical="center"/>
    </xf>
    <xf numFmtId="0" fontId="0" fillId="10" borderId="0" xfId="0" applyFill="1">
      <alignment vertical="center"/>
    </xf>
    <xf numFmtId="0" fontId="2" fillId="10" borderId="0" xfId="0" applyFont="1" applyFill="1">
      <alignment vertical="center"/>
    </xf>
    <xf numFmtId="0" fontId="0" fillId="11" borderId="0" xfId="0" applyFill="1">
      <alignment vertical="center"/>
    </xf>
    <xf numFmtId="0" fontId="0" fillId="12" borderId="0" xfId="0" applyFill="1">
      <alignment vertical="center"/>
    </xf>
    <xf numFmtId="0" fontId="0" fillId="13" borderId="0" xfId="0" applyFill="1">
      <alignment vertical="center"/>
    </xf>
    <xf numFmtId="0" fontId="0" fillId="14" borderId="0" xfId="0" applyFill="1">
      <alignment vertical="center"/>
    </xf>
    <xf numFmtId="0" fontId="0" fillId="15" borderId="0" xfId="0" applyFill="1">
      <alignment vertical="center"/>
    </xf>
    <xf numFmtId="0" fontId="0" fillId="16" borderId="0" xfId="0" applyFill="1">
      <alignment vertical="center"/>
    </xf>
    <xf numFmtId="0" fontId="3" fillId="0" borderId="0" xfId="0" applyFont="1">
      <alignment vertical="center"/>
    </xf>
    <xf numFmtId="0" fontId="2" fillId="4" borderId="0" xfId="0" applyFont="1" applyFill="1">
      <alignment vertical="center"/>
    </xf>
    <xf numFmtId="177" fontId="0" fillId="2" borderId="0" xfId="0" applyNumberFormat="1" applyFill="1" applyAlignment="1">
      <alignment horizontal="center" vertical="center"/>
    </xf>
    <xf numFmtId="0" fontId="0" fillId="17" borderId="0" xfId="0" applyFill="1">
      <alignment vertical="center"/>
    </xf>
    <xf numFmtId="0" fontId="2" fillId="17" borderId="0" xfId="0" applyFont="1" applyFill="1">
      <alignment vertical="center"/>
    </xf>
    <xf numFmtId="0" fontId="0" fillId="18" borderId="0" xfId="0" applyFill="1">
      <alignment vertical="center"/>
    </xf>
    <xf numFmtId="0" fontId="3" fillId="17" borderId="0" xfId="0" applyFont="1" applyFill="1">
      <alignment vertical="center"/>
    </xf>
    <xf numFmtId="0" fontId="2" fillId="13" borderId="0" xfId="0" applyFont="1" applyFill="1">
      <alignment vertical="center"/>
    </xf>
    <xf numFmtId="0" fontId="0" fillId="19" borderId="0" xfId="0" applyFill="1">
      <alignment vertical="center"/>
    </xf>
    <xf numFmtId="0" fontId="3" fillId="19" borderId="0" xfId="0" applyFont="1" applyFill="1">
      <alignment vertical="center"/>
    </xf>
    <xf numFmtId="0" fontId="2" fillId="19" borderId="0" xfId="0" applyFont="1" applyFill="1">
      <alignment vertical="center"/>
    </xf>
    <xf numFmtId="0" fontId="0" fillId="20" borderId="0" xfId="0" applyFill="1">
      <alignment vertical="center"/>
    </xf>
    <xf numFmtId="0" fontId="2" fillId="20" borderId="0" xfId="0" applyFont="1" applyFill="1">
      <alignment vertical="center"/>
    </xf>
    <xf numFmtId="0" fontId="2" fillId="18" borderId="0" xfId="0" applyFont="1" applyFill="1">
      <alignment vertical="center"/>
    </xf>
    <xf numFmtId="0" fontId="0" fillId="3" borderId="0" xfId="0" applyFill="1" applyAlignment="1">
      <alignment horizontal="left" vertical="center"/>
    </xf>
    <xf numFmtId="176" fontId="2" fillId="3" borderId="0" xfId="0" applyNumberFormat="1" applyFont="1" applyFill="1" applyAlignment="1">
      <alignment horizontal="left" vertical="center"/>
    </xf>
    <xf numFmtId="176" fontId="4" fillId="3" borderId="0" xfId="0" applyNumberFormat="1" applyFont="1" applyFill="1" applyAlignment="1">
      <alignment horizontal="left" vertical="center"/>
    </xf>
    <xf numFmtId="178" fontId="0" fillId="3" borderId="0" xfId="0" applyNumberFormat="1" applyFill="1">
      <alignment vertical="center"/>
    </xf>
    <xf numFmtId="0" fontId="6" fillId="0" borderId="0" xfId="0" applyFont="1">
      <alignment vertical="center"/>
    </xf>
    <xf numFmtId="0" fontId="3" fillId="21" borderId="0" xfId="0" applyFont="1" applyFill="1">
      <alignment vertical="center"/>
    </xf>
    <xf numFmtId="0" fontId="5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081"/>
      <color rgb="FFEFB3A7"/>
      <color rgb="FFA3F89C"/>
      <color rgb="FF9BBCFF"/>
      <color rgb="FF5DD5FF"/>
      <color rgb="FFFF9933"/>
      <color rgb="FFFFFF99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10</xdr:col>
      <xdr:colOff>684857</xdr:colOff>
      <xdr:row>9</xdr:row>
      <xdr:rowOff>133248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42857" cy="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11</xdr:col>
      <xdr:colOff>75248</xdr:colOff>
      <xdr:row>24</xdr:row>
      <xdr:rowOff>37795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"/>
          <a:ext cx="7619048" cy="24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10</xdr:col>
      <xdr:colOff>684857</xdr:colOff>
      <xdr:row>34</xdr:row>
      <xdr:rowOff>75998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29000"/>
          <a:ext cx="7542857" cy="16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11</xdr:col>
      <xdr:colOff>151438</xdr:colOff>
      <xdr:row>40</xdr:row>
      <xdr:rowOff>28464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43500"/>
          <a:ext cx="7695238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11</xdr:col>
      <xdr:colOff>75248</xdr:colOff>
      <xdr:row>46</xdr:row>
      <xdr:rowOff>18940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172200"/>
          <a:ext cx="7619048" cy="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11</xdr:col>
      <xdr:colOff>141914</xdr:colOff>
      <xdr:row>61</xdr:row>
      <xdr:rowOff>85414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7200900"/>
          <a:ext cx="7685714" cy="24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11</xdr:col>
      <xdr:colOff>103819</xdr:colOff>
      <xdr:row>76</xdr:row>
      <xdr:rowOff>94938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9772650"/>
          <a:ext cx="7647619" cy="2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</xdr:row>
      <xdr:rowOff>0</xdr:rowOff>
    </xdr:from>
    <xdr:to>
      <xdr:col>22</xdr:col>
      <xdr:colOff>46676</xdr:colOff>
      <xdr:row>22</xdr:row>
      <xdr:rowOff>161819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43800" y="2228850"/>
          <a:ext cx="7590476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11</xdr:col>
      <xdr:colOff>122867</xdr:colOff>
      <xdr:row>81</xdr:row>
      <xdr:rowOff>142771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2344400"/>
          <a:ext cx="7666667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28575</xdr:rowOff>
    </xdr:from>
    <xdr:to>
      <xdr:col>11</xdr:col>
      <xdr:colOff>56200</xdr:colOff>
      <xdr:row>87</xdr:row>
      <xdr:rowOff>18944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3230225"/>
          <a:ext cx="7600000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66675</xdr:rowOff>
    </xdr:from>
    <xdr:to>
      <xdr:col>11</xdr:col>
      <xdr:colOff>132390</xdr:colOff>
      <xdr:row>91</xdr:row>
      <xdr:rowOff>152304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4125575"/>
          <a:ext cx="7676190" cy="771429"/>
        </a:xfrm>
        <a:prstGeom prst="rect">
          <a:avLst/>
        </a:prstGeom>
      </xdr:spPr>
    </xdr:pic>
    <xdr:clientData/>
  </xdr:twoCellAnchor>
  <xdr:twoCellAnchor editAs="oneCell">
    <xdr:from>
      <xdr:col>11</xdr:col>
      <xdr:colOff>276225</xdr:colOff>
      <xdr:row>50</xdr:row>
      <xdr:rowOff>85725</xdr:rowOff>
    </xdr:from>
    <xdr:to>
      <xdr:col>22</xdr:col>
      <xdr:colOff>256234</xdr:colOff>
      <xdr:row>55</xdr:row>
      <xdr:rowOff>76094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20025" y="7800975"/>
          <a:ext cx="7523809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11</xdr:col>
      <xdr:colOff>8581</xdr:colOff>
      <xdr:row>96</xdr:row>
      <xdr:rowOff>142771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4916150"/>
          <a:ext cx="7552381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38100</xdr:rowOff>
    </xdr:from>
    <xdr:to>
      <xdr:col>11</xdr:col>
      <xdr:colOff>122867</xdr:colOff>
      <xdr:row>102</xdr:row>
      <xdr:rowOff>57040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5811500"/>
          <a:ext cx="7666667" cy="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85725</xdr:rowOff>
    </xdr:from>
    <xdr:to>
      <xdr:col>11</xdr:col>
      <xdr:colOff>37152</xdr:colOff>
      <xdr:row>107</xdr:row>
      <xdr:rowOff>66570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6716375"/>
          <a:ext cx="7580952" cy="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114300</xdr:rowOff>
    </xdr:from>
    <xdr:to>
      <xdr:col>11</xdr:col>
      <xdr:colOff>94295</xdr:colOff>
      <xdr:row>112</xdr:row>
      <xdr:rowOff>142764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7602200"/>
          <a:ext cx="7638095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11</xdr:col>
      <xdr:colOff>180009</xdr:colOff>
      <xdr:row>117</xdr:row>
      <xdr:rowOff>171343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8516600"/>
          <a:ext cx="7723809" cy="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11</xdr:col>
      <xdr:colOff>75248</xdr:colOff>
      <xdr:row>122</xdr:row>
      <xdr:rowOff>161819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9373850"/>
          <a:ext cx="7619048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11</xdr:col>
      <xdr:colOff>46676</xdr:colOff>
      <xdr:row>127</xdr:row>
      <xdr:rowOff>161819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20231100"/>
          <a:ext cx="7590476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11</xdr:col>
      <xdr:colOff>122867</xdr:colOff>
      <xdr:row>136</xdr:row>
      <xdr:rowOff>28464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21602700"/>
          <a:ext cx="7666667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66675</xdr:rowOff>
    </xdr:from>
    <xdr:to>
      <xdr:col>11</xdr:col>
      <xdr:colOff>18105</xdr:colOff>
      <xdr:row>141</xdr:row>
      <xdr:rowOff>85615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22526625"/>
          <a:ext cx="7561905" cy="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142875</xdr:rowOff>
    </xdr:from>
    <xdr:to>
      <xdr:col>11</xdr:col>
      <xdr:colOff>113343</xdr:colOff>
      <xdr:row>146</xdr:row>
      <xdr:rowOff>133244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23460075"/>
          <a:ext cx="7657143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142875</xdr:rowOff>
    </xdr:from>
    <xdr:to>
      <xdr:col>11</xdr:col>
      <xdr:colOff>46676</xdr:colOff>
      <xdr:row>151</xdr:row>
      <xdr:rowOff>152292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25174575"/>
          <a:ext cx="7590476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11</xdr:col>
      <xdr:colOff>46676</xdr:colOff>
      <xdr:row>157</xdr:row>
      <xdr:rowOff>9417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25203150"/>
          <a:ext cx="7590476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11</xdr:col>
      <xdr:colOff>84771</xdr:colOff>
      <xdr:row>161</xdr:row>
      <xdr:rowOff>152295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26060400"/>
          <a:ext cx="7628571" cy="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75248</xdr:colOff>
      <xdr:row>5</xdr:row>
      <xdr:rowOff>18940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7619048" cy="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152400</xdr:rowOff>
    </xdr:from>
    <xdr:to>
      <xdr:col>11</xdr:col>
      <xdr:colOff>103819</xdr:colOff>
      <xdr:row>167</xdr:row>
      <xdr:rowOff>9414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27755850"/>
          <a:ext cx="7647619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11</xdr:col>
      <xdr:colOff>56200</xdr:colOff>
      <xdr:row>172</xdr:row>
      <xdr:rowOff>9417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28632150"/>
          <a:ext cx="7600000" cy="8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143406</xdr:colOff>
      <xdr:row>165</xdr:row>
      <xdr:rowOff>28575</xdr:rowOff>
    </xdr:from>
    <xdr:to>
      <xdr:col>14</xdr:col>
      <xdr:colOff>8996</xdr:colOff>
      <xdr:row>173</xdr:row>
      <xdr:rowOff>161924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687206" y="28317825"/>
          <a:ext cx="1922990" cy="15049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11</xdr:col>
      <xdr:colOff>46676</xdr:colOff>
      <xdr:row>177</xdr:row>
      <xdr:rowOff>9417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29489400"/>
          <a:ext cx="7590476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152400</xdr:rowOff>
    </xdr:from>
    <xdr:to>
      <xdr:col>11</xdr:col>
      <xdr:colOff>75248</xdr:colOff>
      <xdr:row>81</xdr:row>
      <xdr:rowOff>171340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3182600"/>
          <a:ext cx="7619048" cy="876190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77</xdr:row>
      <xdr:rowOff>0</xdr:rowOff>
    </xdr:from>
    <xdr:to>
      <xdr:col>19</xdr:col>
      <xdr:colOff>275273</xdr:colOff>
      <xdr:row>82</xdr:row>
      <xdr:rowOff>9417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686425" y="13201650"/>
          <a:ext cx="7619048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38100</xdr:rowOff>
    </xdr:from>
    <xdr:to>
      <xdr:col>11</xdr:col>
      <xdr:colOff>75248</xdr:colOff>
      <xdr:row>182</xdr:row>
      <xdr:rowOff>95136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30384750"/>
          <a:ext cx="7619048" cy="914286"/>
        </a:xfrm>
        <a:prstGeom prst="rect">
          <a:avLst/>
        </a:prstGeom>
      </xdr:spPr>
    </xdr:pic>
    <xdr:clientData/>
  </xdr:twoCellAnchor>
  <xdr:twoCellAnchor editAs="oneCell">
    <xdr:from>
      <xdr:col>11</xdr:col>
      <xdr:colOff>144780</xdr:colOff>
      <xdr:row>174</xdr:row>
      <xdr:rowOff>123825</xdr:rowOff>
    </xdr:from>
    <xdr:to>
      <xdr:col>13</xdr:col>
      <xdr:colOff>475718</xdr:colOff>
      <xdr:row>184</xdr:row>
      <xdr:rowOff>47113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688580" y="29956125"/>
          <a:ext cx="1702538" cy="1637788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156</xdr:row>
      <xdr:rowOff>133350</xdr:rowOff>
    </xdr:from>
    <xdr:to>
      <xdr:col>17</xdr:col>
      <xdr:colOff>259080</xdr:colOff>
      <xdr:row>162</xdr:row>
      <xdr:rowOff>19050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381500" y="26879550"/>
          <a:ext cx="753618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114300</xdr:rowOff>
    </xdr:from>
    <xdr:to>
      <xdr:col>11</xdr:col>
      <xdr:colOff>84771</xdr:colOff>
      <xdr:row>188</xdr:row>
      <xdr:rowOff>9410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31318200"/>
          <a:ext cx="7628571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11</xdr:col>
      <xdr:colOff>113343</xdr:colOff>
      <xdr:row>192</xdr:row>
      <xdr:rowOff>171343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32232600"/>
          <a:ext cx="7657143" cy="857143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29</xdr:row>
      <xdr:rowOff>85725</xdr:rowOff>
    </xdr:from>
    <xdr:to>
      <xdr:col>17</xdr:col>
      <xdr:colOff>351463</xdr:colOff>
      <xdr:row>34</xdr:row>
      <xdr:rowOff>114189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314825" y="5057775"/>
          <a:ext cx="7695238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11</xdr:col>
      <xdr:colOff>65724</xdr:colOff>
      <xdr:row>197</xdr:row>
      <xdr:rowOff>171343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33089850"/>
          <a:ext cx="7609524" cy="857143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192</xdr:row>
      <xdr:rowOff>123825</xdr:rowOff>
    </xdr:from>
    <xdr:to>
      <xdr:col>17</xdr:col>
      <xdr:colOff>513396</xdr:colOff>
      <xdr:row>197</xdr:row>
      <xdr:rowOff>133242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543425" y="33042225"/>
          <a:ext cx="7628571" cy="866667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151</xdr:row>
      <xdr:rowOff>114300</xdr:rowOff>
    </xdr:from>
    <xdr:to>
      <xdr:col>17</xdr:col>
      <xdr:colOff>303849</xdr:colOff>
      <xdr:row>156</xdr:row>
      <xdr:rowOff>114193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352925" y="26003250"/>
          <a:ext cx="7609524" cy="857143"/>
        </a:xfrm>
        <a:prstGeom prst="rect">
          <a:avLst/>
        </a:prstGeom>
      </xdr:spPr>
    </xdr:pic>
    <xdr:clientData/>
  </xdr:twoCellAnchor>
  <xdr:twoCellAnchor editAs="oneCell">
    <xdr:from>
      <xdr:col>13</xdr:col>
      <xdr:colOff>438150</xdr:colOff>
      <xdr:row>154</xdr:row>
      <xdr:rowOff>130686</xdr:rowOff>
    </xdr:from>
    <xdr:to>
      <xdr:col>15</xdr:col>
      <xdr:colOff>685246</xdr:colOff>
      <xdr:row>163</xdr:row>
      <xdr:rowOff>56647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353550" y="26533986"/>
          <a:ext cx="1618696" cy="1469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11</xdr:col>
      <xdr:colOff>84771</xdr:colOff>
      <xdr:row>203</xdr:row>
      <xdr:rowOff>18940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33947100"/>
          <a:ext cx="7628571" cy="87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6"/>
  <sheetViews>
    <sheetView tabSelected="1" topLeftCell="F396" zoomScaleNormal="100" workbookViewId="0">
      <selection activeCell="J447" sqref="J447"/>
    </sheetView>
  </sheetViews>
  <sheetFormatPr defaultRowHeight="13.5"/>
  <sheetData>
    <row r="1" spans="1:7">
      <c r="A1" s="12" t="s">
        <v>208</v>
      </c>
      <c r="B1" t="s">
        <v>100</v>
      </c>
      <c r="D1" t="s">
        <v>210</v>
      </c>
      <c r="F1" t="s">
        <v>224</v>
      </c>
      <c r="G1" t="s">
        <v>205</v>
      </c>
    </row>
    <row r="2" spans="1:7">
      <c r="A2" t="s">
        <v>211</v>
      </c>
      <c r="B2" t="s">
        <v>209</v>
      </c>
      <c r="D2" t="s">
        <v>212</v>
      </c>
      <c r="F2" t="s">
        <v>97</v>
      </c>
    </row>
    <row r="3" spans="1:7">
      <c r="B3" t="s">
        <v>221</v>
      </c>
      <c r="D3" t="s">
        <v>216</v>
      </c>
      <c r="F3" t="s">
        <v>617</v>
      </c>
      <c r="G3" t="s">
        <v>205</v>
      </c>
    </row>
    <row r="5" spans="1:7">
      <c r="A5" s="12" t="s">
        <v>213</v>
      </c>
    </row>
    <row r="6" spans="1:7">
      <c r="A6" s="12" t="s">
        <v>215</v>
      </c>
      <c r="B6" t="s">
        <v>99</v>
      </c>
      <c r="D6" t="s">
        <v>231</v>
      </c>
    </row>
    <row r="7" spans="1:7">
      <c r="B7" t="s">
        <v>214</v>
      </c>
      <c r="D7" t="s">
        <v>216</v>
      </c>
      <c r="F7" t="s">
        <v>165</v>
      </c>
    </row>
    <row r="8" spans="1:7">
      <c r="B8" t="s">
        <v>112</v>
      </c>
      <c r="D8" t="s">
        <v>216</v>
      </c>
      <c r="F8" t="s">
        <v>127</v>
      </c>
      <c r="G8" t="s">
        <v>205</v>
      </c>
    </row>
    <row r="9" spans="1:7">
      <c r="A9" s="12"/>
      <c r="B9" t="s">
        <v>222</v>
      </c>
      <c r="D9" t="s">
        <v>223</v>
      </c>
      <c r="G9" t="s">
        <v>205</v>
      </c>
    </row>
    <row r="11" spans="1:7">
      <c r="A11" s="12" t="s">
        <v>133</v>
      </c>
    </row>
    <row r="12" spans="1:7">
      <c r="A12" t="s">
        <v>134</v>
      </c>
      <c r="B12" t="s">
        <v>100</v>
      </c>
      <c r="D12" t="s">
        <v>216</v>
      </c>
      <c r="G12" t="s">
        <v>230</v>
      </c>
    </row>
    <row r="13" spans="1:7">
      <c r="A13" s="12"/>
      <c r="B13" t="s">
        <v>226</v>
      </c>
      <c r="D13" t="s">
        <v>227</v>
      </c>
      <c r="G13" t="s">
        <v>230</v>
      </c>
    </row>
    <row r="14" spans="1:7">
      <c r="A14" s="12"/>
      <c r="B14" t="s">
        <v>228</v>
      </c>
      <c r="D14" s="13" t="s">
        <v>252</v>
      </c>
      <c r="F14" t="s">
        <v>97</v>
      </c>
      <c r="G14" t="s">
        <v>230</v>
      </c>
    </row>
    <row r="15" spans="1:7">
      <c r="A15" s="12"/>
      <c r="B15" t="s">
        <v>99</v>
      </c>
      <c r="D15" t="s">
        <v>225</v>
      </c>
      <c r="G15" t="s">
        <v>218</v>
      </c>
    </row>
    <row r="16" spans="1:7">
      <c r="B16" t="s">
        <v>217</v>
      </c>
      <c r="D16" t="s">
        <v>216</v>
      </c>
      <c r="F16" t="s">
        <v>219</v>
      </c>
      <c r="G16" t="s">
        <v>218</v>
      </c>
    </row>
    <row r="17" spans="1:7">
      <c r="B17" t="s">
        <v>220</v>
      </c>
      <c r="D17" s="13" t="s">
        <v>253</v>
      </c>
      <c r="F17" t="s">
        <v>94</v>
      </c>
      <c r="G17" t="s">
        <v>218</v>
      </c>
    </row>
    <row r="18" spans="1:7">
      <c r="B18" t="s">
        <v>135</v>
      </c>
      <c r="D18" t="s">
        <v>136</v>
      </c>
      <c r="F18" t="s">
        <v>137</v>
      </c>
      <c r="G18" t="s">
        <v>138</v>
      </c>
    </row>
    <row r="19" spans="1:7">
      <c r="B19" t="s">
        <v>229</v>
      </c>
      <c r="D19" s="13" t="s">
        <v>252</v>
      </c>
      <c r="F19" t="s">
        <v>122</v>
      </c>
      <c r="G19" t="s">
        <v>138</v>
      </c>
    </row>
    <row r="21" spans="1:7">
      <c r="A21" s="12" t="s">
        <v>124</v>
      </c>
    </row>
    <row r="22" spans="1:7">
      <c r="A22" s="12" t="s">
        <v>699</v>
      </c>
      <c r="B22" t="s">
        <v>245</v>
      </c>
      <c r="D22" s="13" t="s">
        <v>254</v>
      </c>
      <c r="F22" t="s">
        <v>29</v>
      </c>
      <c r="G22" t="s">
        <v>246</v>
      </c>
    </row>
    <row r="23" spans="1:7">
      <c r="A23" s="12"/>
      <c r="B23" t="s">
        <v>247</v>
      </c>
      <c r="D23" t="s">
        <v>248</v>
      </c>
      <c r="G23" t="s">
        <v>246</v>
      </c>
    </row>
    <row r="24" spans="1:7">
      <c r="A24" s="12"/>
      <c r="B24" t="s">
        <v>249</v>
      </c>
      <c r="D24" t="s">
        <v>250</v>
      </c>
      <c r="G24" t="s">
        <v>246</v>
      </c>
    </row>
    <row r="25" spans="1:7">
      <c r="A25" s="12"/>
      <c r="B25" t="s">
        <v>251</v>
      </c>
      <c r="D25" s="13" t="s">
        <v>255</v>
      </c>
      <c r="F25" t="s">
        <v>36</v>
      </c>
      <c r="G25" t="s">
        <v>246</v>
      </c>
    </row>
    <row r="26" spans="1:7">
      <c r="B26" t="s">
        <v>705</v>
      </c>
      <c r="D26" s="13" t="s">
        <v>256</v>
      </c>
      <c r="F26" t="s">
        <v>195</v>
      </c>
      <c r="G26" t="s">
        <v>196</v>
      </c>
    </row>
    <row r="27" spans="1:7">
      <c r="B27" t="s">
        <v>706</v>
      </c>
      <c r="D27" s="13" t="s">
        <v>703</v>
      </c>
      <c r="F27" t="s">
        <v>126</v>
      </c>
      <c r="G27" t="s">
        <v>125</v>
      </c>
    </row>
    <row r="28" spans="1:7">
      <c r="B28" t="s">
        <v>197</v>
      </c>
      <c r="D28" s="13" t="s">
        <v>704</v>
      </c>
      <c r="F28" t="s">
        <v>127</v>
      </c>
      <c r="G28" t="s">
        <v>125</v>
      </c>
    </row>
    <row r="29" spans="1:7">
      <c r="D29" s="13" t="s">
        <v>255</v>
      </c>
      <c r="F29" t="s">
        <v>16</v>
      </c>
    </row>
    <row r="30" spans="1:7">
      <c r="B30" t="s">
        <v>697</v>
      </c>
      <c r="D30" s="13" t="s">
        <v>698</v>
      </c>
      <c r="F30" t="s">
        <v>16</v>
      </c>
      <c r="G30" t="s">
        <v>702</v>
      </c>
    </row>
    <row r="31" spans="1:7">
      <c r="B31" t="s">
        <v>701</v>
      </c>
      <c r="D31" s="13" t="s">
        <v>700</v>
      </c>
      <c r="G31" t="s">
        <v>702</v>
      </c>
    </row>
    <row r="32" spans="1:7">
      <c r="B32" t="s">
        <v>706</v>
      </c>
      <c r="D32" s="13" t="s">
        <v>703</v>
      </c>
      <c r="F32" t="s">
        <v>707</v>
      </c>
      <c r="G32" t="s">
        <v>702</v>
      </c>
    </row>
    <row r="33" spans="1:9">
      <c r="B33" t="s">
        <v>197</v>
      </c>
      <c r="D33" s="13" t="s">
        <v>255</v>
      </c>
      <c r="F33" t="s">
        <v>708</v>
      </c>
      <c r="G33" t="s">
        <v>702</v>
      </c>
    </row>
    <row r="34" spans="1:9">
      <c r="D34" s="13"/>
    </row>
    <row r="35" spans="1:9">
      <c r="B35" t="s">
        <v>245</v>
      </c>
      <c r="D35" s="13" t="s">
        <v>709</v>
      </c>
      <c r="G35" t="s">
        <v>702</v>
      </c>
    </row>
    <row r="36" spans="1:9">
      <c r="B36" t="s">
        <v>247</v>
      </c>
      <c r="D36" s="13" t="s">
        <v>700</v>
      </c>
      <c r="G36" t="s">
        <v>702</v>
      </c>
    </row>
    <row r="37" spans="1:9">
      <c r="B37" t="s">
        <v>249</v>
      </c>
      <c r="D37" s="13" t="s">
        <v>710</v>
      </c>
      <c r="G37" t="s">
        <v>702</v>
      </c>
    </row>
    <row r="38" spans="1:9">
      <c r="B38" t="s">
        <v>251</v>
      </c>
      <c r="D38" s="13" t="s">
        <v>712</v>
      </c>
      <c r="F38" t="s">
        <v>711</v>
      </c>
      <c r="G38" t="s">
        <v>702</v>
      </c>
    </row>
    <row r="39" spans="1:9">
      <c r="D39" s="13"/>
    </row>
    <row r="40" spans="1:9">
      <c r="A40" s="12" t="s">
        <v>191</v>
      </c>
    </row>
    <row r="41" spans="1:9">
      <c r="A41" t="s">
        <v>132</v>
      </c>
      <c r="B41" t="s">
        <v>686</v>
      </c>
      <c r="D41" t="s">
        <v>579</v>
      </c>
      <c r="F41" t="s">
        <v>356</v>
      </c>
      <c r="I41" t="s">
        <v>684</v>
      </c>
    </row>
    <row r="42" spans="1:9">
      <c r="B42" t="s">
        <v>685</v>
      </c>
      <c r="D42" t="s">
        <v>580</v>
      </c>
      <c r="I42" t="s">
        <v>106</v>
      </c>
    </row>
    <row r="44" spans="1:9">
      <c r="B44" t="s">
        <v>676</v>
      </c>
      <c r="D44" t="s">
        <v>576</v>
      </c>
      <c r="F44" t="s">
        <v>675</v>
      </c>
      <c r="I44" t="s">
        <v>674</v>
      </c>
    </row>
    <row r="46" spans="1:9">
      <c r="B46" t="s">
        <v>142</v>
      </c>
      <c r="D46" t="s">
        <v>680</v>
      </c>
      <c r="F46" t="s">
        <v>693</v>
      </c>
      <c r="I46" t="s">
        <v>673</v>
      </c>
    </row>
    <row r="47" spans="1:9">
      <c r="B47" t="s">
        <v>672</v>
      </c>
      <c r="D47" t="s">
        <v>679</v>
      </c>
      <c r="F47" t="s">
        <v>683</v>
      </c>
      <c r="I47" t="s">
        <v>673</v>
      </c>
    </row>
    <row r="48" spans="1:9">
      <c r="B48" t="s">
        <v>677</v>
      </c>
      <c r="D48" t="s">
        <v>576</v>
      </c>
      <c r="F48" t="s">
        <v>687</v>
      </c>
      <c r="I48" t="s">
        <v>681</v>
      </c>
    </row>
    <row r="49" spans="1:10">
      <c r="B49" t="s">
        <v>678</v>
      </c>
      <c r="D49" t="s">
        <v>576</v>
      </c>
      <c r="F49" t="s">
        <v>1000</v>
      </c>
      <c r="I49" t="s">
        <v>682</v>
      </c>
    </row>
    <row r="51" spans="1:10">
      <c r="B51" t="s">
        <v>678</v>
      </c>
      <c r="D51" t="s">
        <v>576</v>
      </c>
      <c r="F51" t="s">
        <v>670</v>
      </c>
      <c r="I51" t="s">
        <v>755</v>
      </c>
    </row>
    <row r="53" spans="1:10">
      <c r="A53" t="s">
        <v>1053</v>
      </c>
      <c r="B53" t="s">
        <v>677</v>
      </c>
      <c r="D53" t="s">
        <v>576</v>
      </c>
      <c r="F53" s="34" t="s">
        <v>1055</v>
      </c>
      <c r="I53" t="s">
        <v>1052</v>
      </c>
    </row>
    <row r="54" spans="1:10">
      <c r="B54" t="s">
        <v>1054</v>
      </c>
      <c r="D54" t="s">
        <v>576</v>
      </c>
      <c r="F54" t="s">
        <v>1056</v>
      </c>
      <c r="I54" t="s">
        <v>1052</v>
      </c>
    </row>
    <row r="56" spans="1:10">
      <c r="A56" s="12" t="s">
        <v>240</v>
      </c>
      <c r="D56" t="s">
        <v>385</v>
      </c>
    </row>
    <row r="57" spans="1:10">
      <c r="A57" t="s">
        <v>383</v>
      </c>
      <c r="B57" t="s">
        <v>237</v>
      </c>
      <c r="D57" t="s">
        <v>384</v>
      </c>
      <c r="H57" t="s">
        <v>382</v>
      </c>
      <c r="J57" t="s">
        <v>386</v>
      </c>
    </row>
    <row r="58" spans="1:10">
      <c r="B58" t="s">
        <v>100</v>
      </c>
      <c r="D58" t="s">
        <v>236</v>
      </c>
      <c r="H58" t="s">
        <v>238</v>
      </c>
    </row>
    <row r="59" spans="1:10">
      <c r="A59" t="s">
        <v>239</v>
      </c>
      <c r="B59" t="s">
        <v>237</v>
      </c>
      <c r="D59" t="s">
        <v>720</v>
      </c>
      <c r="H59" t="s">
        <v>238</v>
      </c>
    </row>
    <row r="60" spans="1:10">
      <c r="B60" t="s">
        <v>100</v>
      </c>
      <c r="D60" t="s">
        <v>429</v>
      </c>
      <c r="H60" t="s">
        <v>430</v>
      </c>
    </row>
    <row r="61" spans="1:10">
      <c r="B61" t="s">
        <v>237</v>
      </c>
      <c r="D61" t="s">
        <v>428</v>
      </c>
      <c r="H61" t="s">
        <v>430</v>
      </c>
      <c r="J61" t="s">
        <v>431</v>
      </c>
    </row>
    <row r="62" spans="1:10">
      <c r="A62" t="s">
        <v>696</v>
      </c>
      <c r="B62" t="s">
        <v>100</v>
      </c>
      <c r="D62" t="s">
        <v>691</v>
      </c>
      <c r="H62" t="s">
        <v>695</v>
      </c>
    </row>
    <row r="63" spans="1:10">
      <c r="A63" t="s">
        <v>239</v>
      </c>
      <c r="B63" t="s">
        <v>237</v>
      </c>
      <c r="D63" t="s">
        <v>720</v>
      </c>
      <c r="F63" t="s">
        <v>692</v>
      </c>
      <c r="H63" t="s">
        <v>695</v>
      </c>
      <c r="J63" t="s">
        <v>694</v>
      </c>
    </row>
    <row r="65" spans="1:10">
      <c r="A65" s="14" t="s">
        <v>190</v>
      </c>
    </row>
    <row r="66" spans="1:10">
      <c r="A66" t="s">
        <v>192</v>
      </c>
      <c r="B66" s="12" t="s">
        <v>117</v>
      </c>
      <c r="D66" s="13" t="s">
        <v>257</v>
      </c>
      <c r="F66" t="s">
        <v>143</v>
      </c>
      <c r="H66" t="s">
        <v>130</v>
      </c>
    </row>
    <row r="67" spans="1:10">
      <c r="B67" s="12" t="s">
        <v>118</v>
      </c>
      <c r="D67" s="13" t="s">
        <v>258</v>
      </c>
      <c r="F67" t="s">
        <v>128</v>
      </c>
      <c r="H67" t="s">
        <v>119</v>
      </c>
      <c r="J67" t="s">
        <v>120</v>
      </c>
    </row>
    <row r="68" spans="1:10">
      <c r="A68" s="14"/>
      <c r="B68" t="s">
        <v>116</v>
      </c>
      <c r="D68" s="13" t="s">
        <v>259</v>
      </c>
    </row>
    <row r="69" spans="1:10">
      <c r="A69" s="14"/>
      <c r="B69" t="s">
        <v>121</v>
      </c>
      <c r="D69" s="13" t="s">
        <v>260</v>
      </c>
      <c r="F69" t="s">
        <v>122</v>
      </c>
      <c r="H69" t="s">
        <v>144</v>
      </c>
      <c r="J69" t="s">
        <v>123</v>
      </c>
    </row>
    <row r="70" spans="1:10">
      <c r="A70" s="14"/>
    </row>
    <row r="71" spans="1:10">
      <c r="A71" s="12" t="s">
        <v>111</v>
      </c>
    </row>
    <row r="72" spans="1:10">
      <c r="A72" t="s">
        <v>132</v>
      </c>
      <c r="B72" t="s">
        <v>245</v>
      </c>
      <c r="D72" t="s">
        <v>345</v>
      </c>
      <c r="F72" t="s">
        <v>531</v>
      </c>
      <c r="H72" t="s">
        <v>346</v>
      </c>
    </row>
    <row r="73" spans="1:10">
      <c r="B73" t="s">
        <v>352</v>
      </c>
      <c r="D73" t="s">
        <v>378</v>
      </c>
      <c r="F73" t="s">
        <v>351</v>
      </c>
    </row>
    <row r="74" spans="1:10">
      <c r="B74" t="s">
        <v>380</v>
      </c>
      <c r="D74" t="s">
        <v>381</v>
      </c>
      <c r="F74" t="s">
        <v>351</v>
      </c>
    </row>
    <row r="75" spans="1:10">
      <c r="B75" t="s">
        <v>353</v>
      </c>
      <c r="D75" s="34" t="s">
        <v>354</v>
      </c>
      <c r="H75" t="s">
        <v>355</v>
      </c>
    </row>
    <row r="76" spans="1:10">
      <c r="B76" t="s">
        <v>268</v>
      </c>
      <c r="D76" t="s">
        <v>379</v>
      </c>
      <c r="F76" t="s">
        <v>351</v>
      </c>
      <c r="H76" t="s">
        <v>346</v>
      </c>
    </row>
    <row r="77" spans="1:10">
      <c r="B77" t="s">
        <v>269</v>
      </c>
      <c r="D77" s="13" t="s">
        <v>348</v>
      </c>
      <c r="F77" t="s">
        <v>347</v>
      </c>
      <c r="H77" t="s">
        <v>346</v>
      </c>
    </row>
    <row r="78" spans="1:10">
      <c r="B78" t="s">
        <v>270</v>
      </c>
      <c r="D78" s="13" t="s">
        <v>272</v>
      </c>
      <c r="F78" t="s">
        <v>273</v>
      </c>
      <c r="H78" t="s">
        <v>271</v>
      </c>
    </row>
    <row r="79" spans="1:10">
      <c r="B79" t="s">
        <v>139</v>
      </c>
      <c r="D79" s="13" t="s">
        <v>408</v>
      </c>
      <c r="F79" t="s">
        <v>409</v>
      </c>
      <c r="H79" t="s">
        <v>410</v>
      </c>
    </row>
    <row r="80" spans="1:10">
      <c r="B80" t="s">
        <v>129</v>
      </c>
      <c r="D80" s="13" t="s">
        <v>261</v>
      </c>
      <c r="F80" t="s">
        <v>441</v>
      </c>
      <c r="H80" t="s">
        <v>130</v>
      </c>
      <c r="J80" t="s">
        <v>131</v>
      </c>
    </row>
    <row r="81" spans="1:14">
      <c r="D81" s="13" t="s">
        <v>262</v>
      </c>
      <c r="F81" t="s">
        <v>157</v>
      </c>
      <c r="H81" t="s">
        <v>158</v>
      </c>
    </row>
    <row r="83" spans="1:14">
      <c r="A83" t="s">
        <v>95</v>
      </c>
    </row>
    <row r="84" spans="1:14">
      <c r="A84" t="s">
        <v>141</v>
      </c>
      <c r="B84" t="s">
        <v>112</v>
      </c>
      <c r="D84" t="s">
        <v>140</v>
      </c>
      <c r="F84" t="s">
        <v>936</v>
      </c>
      <c r="I84" t="s">
        <v>166</v>
      </c>
    </row>
    <row r="85" spans="1:14">
      <c r="B85" t="s">
        <v>148</v>
      </c>
      <c r="D85" s="13" t="s">
        <v>263</v>
      </c>
      <c r="F85" t="s">
        <v>342</v>
      </c>
      <c r="I85" t="s">
        <v>166</v>
      </c>
    </row>
    <row r="86" spans="1:14">
      <c r="B86" t="s">
        <v>149</v>
      </c>
      <c r="D86" s="13" t="s">
        <v>264</v>
      </c>
      <c r="F86" t="s">
        <v>999</v>
      </c>
      <c r="I86" t="s">
        <v>168</v>
      </c>
      <c r="N86" t="s">
        <v>162</v>
      </c>
    </row>
    <row r="87" spans="1:14">
      <c r="B87" t="s">
        <v>142</v>
      </c>
      <c r="D87" t="s">
        <v>265</v>
      </c>
      <c r="F87" t="s">
        <v>363</v>
      </c>
      <c r="I87" t="s">
        <v>167</v>
      </c>
    </row>
    <row r="88" spans="1:14">
      <c r="B88" t="s">
        <v>193</v>
      </c>
      <c r="D88" s="13" t="s">
        <v>266</v>
      </c>
      <c r="F88" t="s">
        <v>597</v>
      </c>
      <c r="I88" t="s">
        <v>344</v>
      </c>
    </row>
    <row r="89" spans="1:14">
      <c r="B89" t="s">
        <v>194</v>
      </c>
      <c r="D89" s="13" t="s">
        <v>266</v>
      </c>
      <c r="F89" t="s">
        <v>433</v>
      </c>
      <c r="I89" t="s">
        <v>432</v>
      </c>
    </row>
    <row r="91" spans="1:14">
      <c r="I91" t="s">
        <v>599</v>
      </c>
    </row>
    <row r="94" spans="1:14">
      <c r="A94" t="s">
        <v>96</v>
      </c>
    </row>
    <row r="95" spans="1:14">
      <c r="A95" t="s">
        <v>180</v>
      </c>
      <c r="B95" s="12" t="s">
        <v>178</v>
      </c>
      <c r="D95" s="13" t="s">
        <v>949</v>
      </c>
      <c r="F95" t="s">
        <v>147</v>
      </c>
      <c r="G95" t="s">
        <v>513</v>
      </c>
      <c r="I95" t="s">
        <v>187</v>
      </c>
    </row>
    <row r="96" spans="1:14">
      <c r="B96" s="12" t="s">
        <v>509</v>
      </c>
      <c r="D96" s="13" t="s">
        <v>510</v>
      </c>
      <c r="G96" t="s">
        <v>179</v>
      </c>
    </row>
    <row r="97" spans="1:9">
      <c r="B97" s="12" t="s">
        <v>181</v>
      </c>
      <c r="D97" s="13" t="s">
        <v>930</v>
      </c>
      <c r="F97" t="s">
        <v>34</v>
      </c>
      <c r="G97" t="s">
        <v>179</v>
      </c>
      <c r="I97" t="s">
        <v>188</v>
      </c>
    </row>
    <row r="98" spans="1:9">
      <c r="B98" s="12" t="s">
        <v>183</v>
      </c>
      <c r="D98" s="13" t="s">
        <v>948</v>
      </c>
      <c r="F98" t="s">
        <v>40</v>
      </c>
      <c r="G98" t="s">
        <v>179</v>
      </c>
      <c r="I98" t="s">
        <v>185</v>
      </c>
    </row>
    <row r="99" spans="1:9">
      <c r="B99" s="12" t="s">
        <v>751</v>
      </c>
      <c r="D99" s="13" t="s">
        <v>267</v>
      </c>
      <c r="F99" t="s">
        <v>182</v>
      </c>
      <c r="G99" t="s">
        <v>179</v>
      </c>
      <c r="I99" t="s">
        <v>186</v>
      </c>
    </row>
    <row r="100" spans="1:9">
      <c r="A100" s="12"/>
    </row>
    <row r="101" spans="1:9">
      <c r="B101" s="12" t="s">
        <v>100</v>
      </c>
      <c r="D101" t="s">
        <v>98</v>
      </c>
      <c r="G101" t="s">
        <v>189</v>
      </c>
    </row>
    <row r="102" spans="1:9">
      <c r="B102" s="12" t="s">
        <v>509</v>
      </c>
      <c r="D102" s="13" t="s">
        <v>510</v>
      </c>
      <c r="G102" t="s">
        <v>189</v>
      </c>
      <c r="I102" t="s">
        <v>104</v>
      </c>
    </row>
    <row r="103" spans="1:9">
      <c r="B103" s="12" t="s">
        <v>181</v>
      </c>
      <c r="D103" s="13" t="s">
        <v>947</v>
      </c>
      <c r="G103" t="s">
        <v>189</v>
      </c>
      <c r="I103" t="s">
        <v>105</v>
      </c>
    </row>
    <row r="104" spans="1:9">
      <c r="B104" s="12" t="s">
        <v>183</v>
      </c>
      <c r="D104" t="s">
        <v>101</v>
      </c>
      <c r="G104" t="s">
        <v>189</v>
      </c>
      <c r="I104" t="s">
        <v>102</v>
      </c>
    </row>
    <row r="105" spans="1:9">
      <c r="B105" s="12" t="s">
        <v>184</v>
      </c>
      <c r="D105" t="s">
        <v>103</v>
      </c>
      <c r="G105" t="s">
        <v>189</v>
      </c>
    </row>
    <row r="107" spans="1:9">
      <c r="B107" s="12" t="s">
        <v>100</v>
      </c>
      <c r="D107" t="s">
        <v>98</v>
      </c>
      <c r="F107" t="s">
        <v>515</v>
      </c>
      <c r="G107" t="s">
        <v>514</v>
      </c>
    </row>
    <row r="108" spans="1:9">
      <c r="B108" s="12" t="s">
        <v>509</v>
      </c>
      <c r="D108" s="13" t="s">
        <v>510</v>
      </c>
      <c r="G108" t="s">
        <v>514</v>
      </c>
    </row>
    <row r="109" spans="1:9">
      <c r="B109" s="12" t="s">
        <v>181</v>
      </c>
      <c r="D109" s="13" t="s">
        <v>947</v>
      </c>
      <c r="F109" t="s">
        <v>515</v>
      </c>
      <c r="G109" t="s">
        <v>514</v>
      </c>
    </row>
    <row r="110" spans="1:9">
      <c r="B110" s="12" t="s">
        <v>183</v>
      </c>
      <c r="D110" t="s">
        <v>101</v>
      </c>
      <c r="F110" t="s">
        <v>516</v>
      </c>
      <c r="G110" t="s">
        <v>514</v>
      </c>
    </row>
    <row r="111" spans="1:9">
      <c r="B111" s="12" t="s">
        <v>511</v>
      </c>
      <c r="D111" s="13" t="s">
        <v>512</v>
      </c>
      <c r="G111" t="s">
        <v>514</v>
      </c>
      <c r="I111" t="s">
        <v>524</v>
      </c>
    </row>
    <row r="112" spans="1:9">
      <c r="B112" s="12"/>
      <c r="D112" s="13"/>
    </row>
    <row r="113" spans="1:9">
      <c r="A113" s="12" t="s">
        <v>241</v>
      </c>
    </row>
    <row r="114" spans="1:9">
      <c r="A114" t="s">
        <v>242</v>
      </c>
      <c r="B114" t="s">
        <v>445</v>
      </c>
      <c r="D114" t="s">
        <v>243</v>
      </c>
      <c r="G114" t="s">
        <v>244</v>
      </c>
    </row>
    <row r="115" spans="1:9">
      <c r="B115" t="s">
        <v>445</v>
      </c>
      <c r="D115" t="s">
        <v>529</v>
      </c>
      <c r="G115" t="s">
        <v>244</v>
      </c>
    </row>
    <row r="117" spans="1:9">
      <c r="B117" t="s">
        <v>457</v>
      </c>
      <c r="D117" s="13" t="s">
        <v>924</v>
      </c>
      <c r="F117" t="s">
        <v>526</v>
      </c>
      <c r="G117" t="s">
        <v>528</v>
      </c>
    </row>
    <row r="118" spans="1:9">
      <c r="B118" t="s">
        <v>458</v>
      </c>
      <c r="D118" t="s">
        <v>527</v>
      </c>
      <c r="G118" t="s">
        <v>528</v>
      </c>
    </row>
    <row r="120" spans="1:9">
      <c r="B120" t="s">
        <v>99</v>
      </c>
      <c r="D120" s="13" t="s">
        <v>924</v>
      </c>
      <c r="G120" t="s">
        <v>583</v>
      </c>
    </row>
    <row r="121" spans="1:9">
      <c r="B121" t="s">
        <v>389</v>
      </c>
      <c r="D121" t="s">
        <v>527</v>
      </c>
      <c r="G121" t="s">
        <v>583</v>
      </c>
    </row>
    <row r="123" spans="1:9">
      <c r="B123" t="s">
        <v>99</v>
      </c>
      <c r="D123" s="13" t="s">
        <v>924</v>
      </c>
      <c r="G123" t="s">
        <v>584</v>
      </c>
    </row>
    <row r="124" spans="1:9">
      <c r="B124" t="s">
        <v>585</v>
      </c>
      <c r="D124" s="13" t="s">
        <v>925</v>
      </c>
      <c r="F124" t="s">
        <v>586</v>
      </c>
      <c r="G124" t="s">
        <v>584</v>
      </c>
    </row>
    <row r="125" spans="1:9">
      <c r="B125" t="s">
        <v>587</v>
      </c>
      <c r="D125" s="13" t="s">
        <v>926</v>
      </c>
      <c r="G125" t="s">
        <v>584</v>
      </c>
      <c r="I125" t="s">
        <v>593</v>
      </c>
    </row>
    <row r="126" spans="1:9">
      <c r="B126" t="s">
        <v>588</v>
      </c>
      <c r="D126" t="s">
        <v>589</v>
      </c>
      <c r="G126" t="s">
        <v>584</v>
      </c>
      <c r="I126" t="s">
        <v>592</v>
      </c>
    </row>
    <row r="127" spans="1:9">
      <c r="B127" t="s">
        <v>590</v>
      </c>
      <c r="D127" s="13" t="s">
        <v>927</v>
      </c>
      <c r="F127" t="s">
        <v>591</v>
      </c>
      <c r="G127" t="s">
        <v>584</v>
      </c>
    </row>
    <row r="128" spans="1:9">
      <c r="I128" t="s">
        <v>594</v>
      </c>
    </row>
    <row r="129" spans="1:12">
      <c r="I129" t="s">
        <v>595</v>
      </c>
    </row>
    <row r="131" spans="1:12">
      <c r="A131" s="12" t="s">
        <v>198</v>
      </c>
    </row>
    <row r="132" spans="1:12">
      <c r="A132" t="s">
        <v>201</v>
      </c>
      <c r="B132" t="s">
        <v>112</v>
      </c>
      <c r="D132" t="s">
        <v>200</v>
      </c>
      <c r="F132" t="s">
        <v>277</v>
      </c>
      <c r="G132" t="s">
        <v>278</v>
      </c>
    </row>
    <row r="133" spans="1:12">
      <c r="B133" t="s">
        <v>222</v>
      </c>
      <c r="D133" t="s">
        <v>279</v>
      </c>
    </row>
    <row r="135" spans="1:12">
      <c r="B135" t="s">
        <v>99</v>
      </c>
      <c r="D135" t="s">
        <v>202</v>
      </c>
      <c r="G135" t="s">
        <v>199</v>
      </c>
      <c r="L135" t="s">
        <v>203</v>
      </c>
    </row>
    <row r="137" spans="1:12">
      <c r="B137" t="s">
        <v>387</v>
      </c>
      <c r="D137" t="s">
        <v>388</v>
      </c>
      <c r="F137" t="s">
        <v>422</v>
      </c>
      <c r="G137" t="s">
        <v>423</v>
      </c>
    </row>
    <row r="138" spans="1:12">
      <c r="B138" t="s">
        <v>425</v>
      </c>
      <c r="D138" s="13" t="s">
        <v>721</v>
      </c>
      <c r="G138" t="s">
        <v>424</v>
      </c>
      <c r="L138" t="s">
        <v>426</v>
      </c>
    </row>
    <row r="139" spans="1:12">
      <c r="B139" t="s">
        <v>389</v>
      </c>
      <c r="D139" s="13" t="s">
        <v>723</v>
      </c>
      <c r="F139" t="s">
        <v>404</v>
      </c>
      <c r="G139" t="s">
        <v>405</v>
      </c>
      <c r="L139" t="s">
        <v>390</v>
      </c>
    </row>
    <row r="141" spans="1:12">
      <c r="B141" t="s">
        <v>640</v>
      </c>
      <c r="D141" t="s">
        <v>638</v>
      </c>
      <c r="F141" t="s">
        <v>639</v>
      </c>
      <c r="G141" t="s">
        <v>642</v>
      </c>
      <c r="L141" t="s">
        <v>648</v>
      </c>
    </row>
    <row r="142" spans="1:12">
      <c r="B142" t="s">
        <v>389</v>
      </c>
      <c r="D142" s="13" t="s">
        <v>724</v>
      </c>
      <c r="F142" t="s">
        <v>641</v>
      </c>
      <c r="G142" t="s">
        <v>642</v>
      </c>
      <c r="L142" t="s">
        <v>649</v>
      </c>
    </row>
    <row r="144" spans="1:12">
      <c r="B144" t="s">
        <v>643</v>
      </c>
      <c r="D144" t="s">
        <v>645</v>
      </c>
      <c r="G144" t="s">
        <v>644</v>
      </c>
      <c r="L144" t="s">
        <v>647</v>
      </c>
    </row>
    <row r="145" spans="2:12">
      <c r="B145" t="s">
        <v>222</v>
      </c>
      <c r="D145" t="s">
        <v>646</v>
      </c>
      <c r="G145" t="s">
        <v>644</v>
      </c>
      <c r="L145" t="s">
        <v>650</v>
      </c>
    </row>
    <row r="147" spans="2:12">
      <c r="B147" t="s">
        <v>99</v>
      </c>
      <c r="D147" t="s">
        <v>653</v>
      </c>
      <c r="F147" t="s">
        <v>652</v>
      </c>
      <c r="G147" t="s">
        <v>644</v>
      </c>
    </row>
    <row r="148" spans="2:12">
      <c r="B148" t="s">
        <v>425</v>
      </c>
      <c r="D148" s="13" t="s">
        <v>722</v>
      </c>
      <c r="F148" t="s">
        <v>651</v>
      </c>
      <c r="G148" t="s">
        <v>644</v>
      </c>
    </row>
    <row r="150" spans="2:12">
      <c r="B150" t="s">
        <v>714</v>
      </c>
      <c r="D150" t="s">
        <v>715</v>
      </c>
      <c r="F150" t="s">
        <v>716</v>
      </c>
      <c r="G150" t="s">
        <v>713</v>
      </c>
    </row>
    <row r="152" spans="2:12">
      <c r="B152" t="s">
        <v>714</v>
      </c>
      <c r="D152" t="s">
        <v>715</v>
      </c>
      <c r="F152" t="s">
        <v>727</v>
      </c>
      <c r="G152" t="s">
        <v>725</v>
      </c>
    </row>
    <row r="153" spans="2:12">
      <c r="B153" t="s">
        <v>714</v>
      </c>
      <c r="G153" t="s">
        <v>725</v>
      </c>
    </row>
    <row r="155" spans="2:12">
      <c r="B155" t="s">
        <v>728</v>
      </c>
      <c r="D155" t="s">
        <v>715</v>
      </c>
      <c r="F155" t="s">
        <v>729</v>
      </c>
      <c r="G155" t="s">
        <v>725</v>
      </c>
      <c r="I155" t="s">
        <v>750</v>
      </c>
    </row>
    <row r="156" spans="2:12">
      <c r="I156" t="s">
        <v>726</v>
      </c>
    </row>
    <row r="157" spans="2:12">
      <c r="B157" t="s">
        <v>730</v>
      </c>
      <c r="D157" t="s">
        <v>715</v>
      </c>
      <c r="F157" t="s">
        <v>731</v>
      </c>
      <c r="G157" t="s">
        <v>732</v>
      </c>
    </row>
    <row r="159" spans="2:12">
      <c r="B159" t="s">
        <v>714</v>
      </c>
      <c r="D159" t="s">
        <v>733</v>
      </c>
      <c r="F159" t="s">
        <v>734</v>
      </c>
      <c r="G159" t="s">
        <v>735</v>
      </c>
    </row>
    <row r="160" spans="2:12">
      <c r="F160" t="s">
        <v>749</v>
      </c>
    </row>
    <row r="162" spans="1:12">
      <c r="A162" t="s">
        <v>444</v>
      </c>
    </row>
    <row r="163" spans="1:12">
      <c r="A163" t="s">
        <v>448</v>
      </c>
      <c r="B163" t="s">
        <v>445</v>
      </c>
      <c r="D163" t="s">
        <v>446</v>
      </c>
      <c r="F163" t="s">
        <v>459</v>
      </c>
      <c r="G163" t="s">
        <v>460</v>
      </c>
    </row>
    <row r="164" spans="1:12">
      <c r="B164" t="s">
        <v>450</v>
      </c>
      <c r="D164" t="s">
        <v>449</v>
      </c>
    </row>
    <row r="165" spans="1:12">
      <c r="B165" t="s">
        <v>451</v>
      </c>
      <c r="D165" s="13" t="s">
        <v>931</v>
      </c>
      <c r="G165" t="s">
        <v>452</v>
      </c>
    </row>
    <row r="167" spans="1:12">
      <c r="B167" t="s">
        <v>457</v>
      </c>
      <c r="D167" t="s">
        <v>454</v>
      </c>
      <c r="G167" t="s">
        <v>456</v>
      </c>
      <c r="L167" t="s">
        <v>455</v>
      </c>
    </row>
    <row r="168" spans="1:12">
      <c r="B168" t="s">
        <v>458</v>
      </c>
      <c r="D168" s="13" t="s">
        <v>930</v>
      </c>
      <c r="G168" t="s">
        <v>456</v>
      </c>
    </row>
    <row r="170" spans="1:12">
      <c r="B170" t="s">
        <v>461</v>
      </c>
      <c r="D170" t="s">
        <v>462</v>
      </c>
      <c r="G170" t="s">
        <v>456</v>
      </c>
    </row>
    <row r="171" spans="1:12">
      <c r="B171" t="s">
        <v>463</v>
      </c>
      <c r="D171" s="13" t="s">
        <v>930</v>
      </c>
      <c r="G171" t="s">
        <v>456</v>
      </c>
      <c r="L171" t="s">
        <v>464</v>
      </c>
    </row>
    <row r="173" spans="1:12">
      <c r="B173" t="s">
        <v>100</v>
      </c>
      <c r="D173" t="s">
        <v>462</v>
      </c>
      <c r="G173" t="s">
        <v>456</v>
      </c>
    </row>
    <row r="174" spans="1:12">
      <c r="B174" t="s">
        <v>535</v>
      </c>
      <c r="D174" t="s">
        <v>449</v>
      </c>
      <c r="G174" t="s">
        <v>456</v>
      </c>
    </row>
    <row r="175" spans="1:12">
      <c r="B175" t="s">
        <v>536</v>
      </c>
      <c r="D175" s="13" t="s">
        <v>929</v>
      </c>
      <c r="G175" t="s">
        <v>456</v>
      </c>
    </row>
    <row r="177" spans="1:8">
      <c r="B177" t="s">
        <v>100</v>
      </c>
      <c r="D177" t="s">
        <v>462</v>
      </c>
      <c r="G177" t="s">
        <v>456</v>
      </c>
    </row>
    <row r="178" spans="1:8">
      <c r="B178" t="s">
        <v>209</v>
      </c>
      <c r="D178" t="s">
        <v>449</v>
      </c>
      <c r="G178" t="s">
        <v>456</v>
      </c>
    </row>
    <row r="179" spans="1:8">
      <c r="B179" t="s">
        <v>536</v>
      </c>
      <c r="D179" s="13" t="s">
        <v>929</v>
      </c>
      <c r="G179" t="s">
        <v>456</v>
      </c>
    </row>
    <row r="181" spans="1:8">
      <c r="B181" t="s">
        <v>865</v>
      </c>
      <c r="D181" t="s">
        <v>866</v>
      </c>
      <c r="G181" t="s">
        <v>456</v>
      </c>
      <c r="H181" t="s">
        <v>870</v>
      </c>
    </row>
    <row r="182" spans="1:8">
      <c r="B182" t="s">
        <v>868</v>
      </c>
      <c r="D182" s="13" t="s">
        <v>928</v>
      </c>
      <c r="G182" t="s">
        <v>456</v>
      </c>
      <c r="H182" t="s">
        <v>864</v>
      </c>
    </row>
    <row r="183" spans="1:8">
      <c r="B183" t="s">
        <v>869</v>
      </c>
      <c r="D183" t="s">
        <v>867</v>
      </c>
      <c r="F183" t="s">
        <v>861</v>
      </c>
      <c r="G183" t="s">
        <v>456</v>
      </c>
      <c r="H183" t="s">
        <v>863</v>
      </c>
    </row>
    <row r="184" spans="1:8">
      <c r="H184" t="s">
        <v>862</v>
      </c>
    </row>
    <row r="185" spans="1:8">
      <c r="A185" s="12" t="s">
        <v>884</v>
      </c>
    </row>
    <row r="186" spans="1:8">
      <c r="A186" t="s">
        <v>878</v>
      </c>
      <c r="B186" t="s">
        <v>865</v>
      </c>
      <c r="D186" t="s">
        <v>875</v>
      </c>
      <c r="G186" t="s">
        <v>877</v>
      </c>
    </row>
    <row r="187" spans="1:8">
      <c r="B187" t="s">
        <v>873</v>
      </c>
      <c r="D187" t="s">
        <v>876</v>
      </c>
      <c r="G187" t="s">
        <v>877</v>
      </c>
    </row>
    <row r="188" spans="1:8">
      <c r="B188" t="s">
        <v>874</v>
      </c>
      <c r="D188" s="13" t="s">
        <v>723</v>
      </c>
      <c r="G188" t="s">
        <v>877</v>
      </c>
    </row>
    <row r="190" spans="1:8">
      <c r="B190" t="s">
        <v>865</v>
      </c>
      <c r="D190" t="s">
        <v>872</v>
      </c>
      <c r="F190" t="s">
        <v>887</v>
      </c>
      <c r="G190" t="s">
        <v>871</v>
      </c>
    </row>
    <row r="191" spans="1:8">
      <c r="B191" t="s">
        <v>879</v>
      </c>
      <c r="D191" t="s">
        <v>880</v>
      </c>
      <c r="G191" t="s">
        <v>871</v>
      </c>
    </row>
    <row r="192" spans="1:8">
      <c r="B192" t="s">
        <v>882</v>
      </c>
      <c r="D192" s="13" t="s">
        <v>932</v>
      </c>
      <c r="F192" t="s">
        <v>886</v>
      </c>
      <c r="G192" t="s">
        <v>871</v>
      </c>
    </row>
    <row r="193" spans="1:7">
      <c r="B193" t="s">
        <v>883</v>
      </c>
      <c r="D193" t="s">
        <v>881</v>
      </c>
      <c r="G193" t="s">
        <v>871</v>
      </c>
    </row>
    <row r="194" spans="1:7">
      <c r="B194" t="s">
        <v>885</v>
      </c>
      <c r="D194" s="13" t="s">
        <v>933</v>
      </c>
      <c r="G194" t="s">
        <v>871</v>
      </c>
    </row>
    <row r="195" spans="1:7">
      <c r="A195" s="12"/>
    </row>
    <row r="196" spans="1:7">
      <c r="A196" s="12" t="s">
        <v>888</v>
      </c>
      <c r="D196" t="s">
        <v>950</v>
      </c>
    </row>
    <row r="197" spans="1:7">
      <c r="A197" s="12" t="s">
        <v>890</v>
      </c>
      <c r="B197" t="s">
        <v>99</v>
      </c>
      <c r="D197" t="s">
        <v>889</v>
      </c>
      <c r="G197" t="s">
        <v>244</v>
      </c>
    </row>
    <row r="198" spans="1:7">
      <c r="A198" s="12"/>
      <c r="B198" t="s">
        <v>891</v>
      </c>
      <c r="D198" t="s">
        <v>951</v>
      </c>
    </row>
    <row r="199" spans="1:7">
      <c r="A199" s="12"/>
    </row>
    <row r="200" spans="1:7">
      <c r="A200" s="12"/>
      <c r="B200" t="s">
        <v>112</v>
      </c>
      <c r="D200" t="s">
        <v>952</v>
      </c>
      <c r="E200" t="s">
        <v>895</v>
      </c>
      <c r="F200" t="s">
        <v>892</v>
      </c>
      <c r="G200" t="s">
        <v>244</v>
      </c>
    </row>
    <row r="201" spans="1:7">
      <c r="A201" s="12"/>
      <c r="B201" t="s">
        <v>893</v>
      </c>
      <c r="D201" t="s">
        <v>953</v>
      </c>
      <c r="E201" t="s">
        <v>894</v>
      </c>
    </row>
    <row r="202" spans="1:7">
      <c r="A202" s="12"/>
    </row>
    <row r="203" spans="1:7">
      <c r="A203" s="12"/>
      <c r="B203" t="s">
        <v>897</v>
      </c>
      <c r="D203" t="s">
        <v>952</v>
      </c>
      <c r="F203" t="s">
        <v>896</v>
      </c>
      <c r="G203" t="s">
        <v>900</v>
      </c>
    </row>
    <row r="204" spans="1:7">
      <c r="A204" s="12"/>
      <c r="B204" t="s">
        <v>898</v>
      </c>
      <c r="D204" t="s">
        <v>953</v>
      </c>
      <c r="G204" t="s">
        <v>900</v>
      </c>
    </row>
    <row r="205" spans="1:7">
      <c r="A205" s="12"/>
      <c r="B205" t="s">
        <v>898</v>
      </c>
      <c r="D205" t="s">
        <v>954</v>
      </c>
      <c r="G205" t="s">
        <v>900</v>
      </c>
    </row>
    <row r="206" spans="1:7">
      <c r="A206" s="12"/>
      <c r="B206" t="s">
        <v>898</v>
      </c>
      <c r="D206" t="s">
        <v>955</v>
      </c>
      <c r="F206" t="s">
        <v>957</v>
      </c>
      <c r="G206" t="s">
        <v>900</v>
      </c>
    </row>
    <row r="207" spans="1:7">
      <c r="A207" s="12"/>
      <c r="B207" t="s">
        <v>898</v>
      </c>
      <c r="D207" t="s">
        <v>956</v>
      </c>
      <c r="G207" t="s">
        <v>900</v>
      </c>
    </row>
    <row r="208" spans="1:7">
      <c r="A208" s="12"/>
    </row>
    <row r="209" spans="1:7">
      <c r="A209" s="12"/>
      <c r="B209" t="s">
        <v>899</v>
      </c>
      <c r="D209" t="s">
        <v>465</v>
      </c>
      <c r="F209" t="s">
        <v>901</v>
      </c>
      <c r="G209" t="s">
        <v>900</v>
      </c>
    </row>
    <row r="210" spans="1:7">
      <c r="A210" s="12"/>
      <c r="B210" t="s">
        <v>902</v>
      </c>
      <c r="D210" t="s">
        <v>958</v>
      </c>
      <c r="F210" t="s">
        <v>903</v>
      </c>
      <c r="G210" t="s">
        <v>900</v>
      </c>
    </row>
    <row r="211" spans="1:7">
      <c r="A211" s="12"/>
      <c r="B211" t="s">
        <v>904</v>
      </c>
      <c r="D211" t="s">
        <v>959</v>
      </c>
      <c r="G211" t="s">
        <v>900</v>
      </c>
    </row>
    <row r="212" spans="1:7">
      <c r="A212" s="12"/>
      <c r="B212" t="s">
        <v>904</v>
      </c>
      <c r="D212" t="s">
        <v>960</v>
      </c>
      <c r="G212" t="s">
        <v>900</v>
      </c>
    </row>
    <row r="213" spans="1:7">
      <c r="A213" s="12"/>
      <c r="B213" t="s">
        <v>904</v>
      </c>
      <c r="D213" t="s">
        <v>956</v>
      </c>
      <c r="G213" t="s">
        <v>900</v>
      </c>
    </row>
    <row r="214" spans="1:7">
      <c r="A214" s="12"/>
    </row>
    <row r="215" spans="1:7">
      <c r="A215" s="12"/>
    </row>
    <row r="216" spans="1:7">
      <c r="A216" s="12"/>
      <c r="B216" t="s">
        <v>911</v>
      </c>
      <c r="D216" t="s">
        <v>910</v>
      </c>
      <c r="G216" t="s">
        <v>900</v>
      </c>
    </row>
    <row r="217" spans="1:7">
      <c r="A217" s="12"/>
      <c r="B217" t="s">
        <v>911</v>
      </c>
      <c r="D217" t="s">
        <v>907</v>
      </c>
      <c r="F217" t="s">
        <v>908</v>
      </c>
      <c r="G217" t="s">
        <v>900</v>
      </c>
    </row>
    <row r="218" spans="1:7">
      <c r="A218" s="12"/>
      <c r="B218" t="s">
        <v>911</v>
      </c>
      <c r="D218" t="s">
        <v>909</v>
      </c>
      <c r="G218" t="s">
        <v>900</v>
      </c>
    </row>
    <row r="219" spans="1:7">
      <c r="A219" s="12"/>
      <c r="B219" t="s">
        <v>911</v>
      </c>
      <c r="D219" t="s">
        <v>912</v>
      </c>
      <c r="F219" t="s">
        <v>913</v>
      </c>
      <c r="G219" t="s">
        <v>900</v>
      </c>
    </row>
    <row r="220" spans="1:7">
      <c r="A220" s="12"/>
      <c r="B220" t="s">
        <v>911</v>
      </c>
      <c r="D220" t="s">
        <v>914</v>
      </c>
      <c r="G220" t="s">
        <v>900</v>
      </c>
    </row>
    <row r="221" spans="1:7">
      <c r="A221" s="12"/>
    </row>
    <row r="222" spans="1:7">
      <c r="A222" s="12" t="s">
        <v>473</v>
      </c>
    </row>
    <row r="223" spans="1:7">
      <c r="A223" t="s">
        <v>201</v>
      </c>
      <c r="B223" t="s">
        <v>204</v>
      </c>
      <c r="D223" t="s">
        <v>465</v>
      </c>
      <c r="G223" t="s">
        <v>466</v>
      </c>
    </row>
    <row r="224" spans="1:7">
      <c r="B224" t="s">
        <v>204</v>
      </c>
      <c r="D224" t="s">
        <v>391</v>
      </c>
      <c r="F224" t="s">
        <v>392</v>
      </c>
      <c r="G224" t="s">
        <v>477</v>
      </c>
    </row>
    <row r="225" spans="1:7">
      <c r="B225" t="s">
        <v>394</v>
      </c>
      <c r="D225" t="s">
        <v>393</v>
      </c>
      <c r="G225" t="s">
        <v>467</v>
      </c>
    </row>
    <row r="226" spans="1:7">
      <c r="B226" t="s">
        <v>395</v>
      </c>
      <c r="D226" s="13" t="s">
        <v>934</v>
      </c>
      <c r="F226" t="s">
        <v>468</v>
      </c>
      <c r="G226" t="s">
        <v>467</v>
      </c>
    </row>
    <row r="227" spans="1:7">
      <c r="B227" t="s">
        <v>204</v>
      </c>
      <c r="D227" t="s">
        <v>391</v>
      </c>
      <c r="F227" t="s">
        <v>392</v>
      </c>
      <c r="G227" t="s">
        <v>475</v>
      </c>
    </row>
    <row r="228" spans="1:7">
      <c r="B228" t="s">
        <v>394</v>
      </c>
      <c r="D228" t="s">
        <v>474</v>
      </c>
      <c r="G228" t="s">
        <v>476</v>
      </c>
    </row>
    <row r="229" spans="1:7">
      <c r="B229" t="s">
        <v>480</v>
      </c>
      <c r="D229" t="s">
        <v>942</v>
      </c>
      <c r="F229" t="s">
        <v>478</v>
      </c>
      <c r="G229" t="s">
        <v>476</v>
      </c>
    </row>
    <row r="230" spans="1:7">
      <c r="B230" t="s">
        <v>99</v>
      </c>
      <c r="D230" t="s">
        <v>280</v>
      </c>
      <c r="F230" t="s">
        <v>469</v>
      </c>
      <c r="G230" t="s">
        <v>283</v>
      </c>
    </row>
    <row r="231" spans="1:7">
      <c r="B231" t="s">
        <v>217</v>
      </c>
      <c r="D231" t="s">
        <v>281</v>
      </c>
      <c r="G231" t="s">
        <v>283</v>
      </c>
    </row>
    <row r="232" spans="1:7">
      <c r="B232" t="s">
        <v>282</v>
      </c>
      <c r="D232" s="13" t="s">
        <v>934</v>
      </c>
      <c r="G232" t="s">
        <v>283</v>
      </c>
    </row>
    <row r="233" spans="1:7">
      <c r="B233" t="s">
        <v>99</v>
      </c>
      <c r="D233" t="s">
        <v>280</v>
      </c>
      <c r="G233" t="s">
        <v>283</v>
      </c>
    </row>
    <row r="234" spans="1:7">
      <c r="B234" t="s">
        <v>470</v>
      </c>
      <c r="D234" t="s">
        <v>471</v>
      </c>
      <c r="G234" t="s">
        <v>283</v>
      </c>
    </row>
    <row r="235" spans="1:7">
      <c r="B235" t="s">
        <v>472</v>
      </c>
      <c r="D235" t="s">
        <v>284</v>
      </c>
      <c r="G235" t="s">
        <v>283</v>
      </c>
    </row>
    <row r="237" spans="1:7">
      <c r="A237" t="s">
        <v>485</v>
      </c>
    </row>
    <row r="238" spans="1:7">
      <c r="A238" t="s">
        <v>448</v>
      </c>
      <c r="B238" t="s">
        <v>445</v>
      </c>
      <c r="D238" t="s">
        <v>481</v>
      </c>
      <c r="G238" t="s">
        <v>447</v>
      </c>
    </row>
    <row r="239" spans="1:7">
      <c r="B239" t="s">
        <v>483</v>
      </c>
      <c r="D239" t="s">
        <v>482</v>
      </c>
      <c r="G239" t="s">
        <v>447</v>
      </c>
    </row>
    <row r="240" spans="1:7">
      <c r="B240" t="s">
        <v>484</v>
      </c>
      <c r="D240" s="13" t="s">
        <v>762</v>
      </c>
      <c r="G240" t="s">
        <v>447</v>
      </c>
    </row>
    <row r="242" spans="2:10">
      <c r="B242" t="s">
        <v>457</v>
      </c>
      <c r="D242" t="s">
        <v>486</v>
      </c>
      <c r="G242" t="s">
        <v>487</v>
      </c>
    </row>
    <row r="243" spans="2:10">
      <c r="B243" t="s">
        <v>488</v>
      </c>
      <c r="D243" t="s">
        <v>489</v>
      </c>
      <c r="G243" t="s">
        <v>487</v>
      </c>
    </row>
    <row r="244" spans="2:10">
      <c r="B244" t="s">
        <v>492</v>
      </c>
      <c r="D244" t="s">
        <v>491</v>
      </c>
      <c r="F244" t="s">
        <v>490</v>
      </c>
      <c r="G244" t="s">
        <v>487</v>
      </c>
    </row>
    <row r="246" spans="2:10">
      <c r="B246" t="s">
        <v>112</v>
      </c>
      <c r="D246" t="s">
        <v>664</v>
      </c>
      <c r="G246" t="s">
        <v>962</v>
      </c>
    </row>
    <row r="247" spans="2:10">
      <c r="B247" t="s">
        <v>483</v>
      </c>
      <c r="D247" t="s">
        <v>482</v>
      </c>
      <c r="G247" t="s">
        <v>962</v>
      </c>
      <c r="J247" t="s">
        <v>495</v>
      </c>
    </row>
    <row r="248" spans="2:10">
      <c r="B248" t="s">
        <v>484</v>
      </c>
      <c r="D248" s="13" t="s">
        <v>762</v>
      </c>
      <c r="G248" t="s">
        <v>962</v>
      </c>
      <c r="J248" t="s">
        <v>494</v>
      </c>
    </row>
    <row r="249" spans="2:10">
      <c r="B249" t="s">
        <v>666</v>
      </c>
      <c r="D249" t="s">
        <v>667</v>
      </c>
      <c r="F249" t="s">
        <v>668</v>
      </c>
      <c r="G249" t="s">
        <v>962</v>
      </c>
      <c r="J249" t="s">
        <v>493</v>
      </c>
    </row>
    <row r="251" spans="2:10">
      <c r="B251" t="s">
        <v>99</v>
      </c>
      <c r="D251" t="s">
        <v>486</v>
      </c>
      <c r="G251" t="s">
        <v>665</v>
      </c>
    </row>
    <row r="252" spans="2:10">
      <c r="B252" t="s">
        <v>470</v>
      </c>
      <c r="D252" t="s">
        <v>764</v>
      </c>
      <c r="G252" t="s">
        <v>665</v>
      </c>
    </row>
    <row r="253" spans="2:10">
      <c r="B253" t="s">
        <v>766</v>
      </c>
      <c r="D253" s="13" t="s">
        <v>769</v>
      </c>
      <c r="G253" t="s">
        <v>665</v>
      </c>
      <c r="J253" t="s">
        <v>767</v>
      </c>
    </row>
    <row r="254" spans="2:10">
      <c r="B254" t="s">
        <v>765</v>
      </c>
      <c r="D254" s="13" t="s">
        <v>770</v>
      </c>
      <c r="F254" t="s">
        <v>763</v>
      </c>
      <c r="G254" t="s">
        <v>665</v>
      </c>
      <c r="J254" t="s">
        <v>768</v>
      </c>
    </row>
    <row r="257" spans="1:10">
      <c r="B257" t="s">
        <v>99</v>
      </c>
      <c r="D257" t="s">
        <v>771</v>
      </c>
      <c r="G257" t="s">
        <v>665</v>
      </c>
      <c r="J257" t="s">
        <v>772</v>
      </c>
    </row>
    <row r="258" spans="1:10">
      <c r="B258" t="s">
        <v>470</v>
      </c>
      <c r="D258" t="s">
        <v>773</v>
      </c>
      <c r="G258" t="s">
        <v>665</v>
      </c>
    </row>
    <row r="259" spans="1:10">
      <c r="B259" t="s">
        <v>766</v>
      </c>
      <c r="D259" s="13" t="s">
        <v>935</v>
      </c>
      <c r="G259" t="s">
        <v>665</v>
      </c>
      <c r="J259" t="s">
        <v>767</v>
      </c>
    </row>
    <row r="260" spans="1:10">
      <c r="B260" t="s">
        <v>775</v>
      </c>
      <c r="D260" t="s">
        <v>774</v>
      </c>
      <c r="F260" t="s">
        <v>776</v>
      </c>
      <c r="G260" t="s">
        <v>665</v>
      </c>
    </row>
    <row r="262" spans="1:10">
      <c r="B262" t="s">
        <v>765</v>
      </c>
      <c r="D262" s="13" t="s">
        <v>770</v>
      </c>
      <c r="F262" t="s">
        <v>792</v>
      </c>
      <c r="G262" t="s">
        <v>665</v>
      </c>
    </row>
    <row r="264" spans="1:10">
      <c r="B264" t="s">
        <v>112</v>
      </c>
      <c r="D264" t="s">
        <v>481</v>
      </c>
      <c r="F264" t="s">
        <v>967</v>
      </c>
      <c r="G264" t="s">
        <v>966</v>
      </c>
    </row>
    <row r="265" spans="1:10">
      <c r="B265" t="s">
        <v>483</v>
      </c>
      <c r="D265" t="s">
        <v>482</v>
      </c>
      <c r="G265" t="s">
        <v>966</v>
      </c>
    </row>
    <row r="266" spans="1:10">
      <c r="B266" t="s">
        <v>484</v>
      </c>
      <c r="D266" s="13" t="s">
        <v>762</v>
      </c>
      <c r="G266" t="s">
        <v>966</v>
      </c>
    </row>
    <row r="267" spans="1:10">
      <c r="B267" t="s">
        <v>765</v>
      </c>
      <c r="D267" s="13" t="s">
        <v>770</v>
      </c>
      <c r="F267" t="s">
        <v>968</v>
      </c>
      <c r="G267" t="s">
        <v>966</v>
      </c>
    </row>
    <row r="270" spans="1:10">
      <c r="A270" s="12" t="s">
        <v>598</v>
      </c>
    </row>
    <row r="271" spans="1:10">
      <c r="A271" s="12" t="s">
        <v>501</v>
      </c>
      <c r="B271" t="s">
        <v>457</v>
      </c>
      <c r="D271" t="s">
        <v>499</v>
      </c>
      <c r="G271" t="s">
        <v>447</v>
      </c>
    </row>
    <row r="272" spans="1:10">
      <c r="A272" s="12"/>
      <c r="B272" t="s">
        <v>488</v>
      </c>
      <c r="D272" t="s">
        <v>500</v>
      </c>
      <c r="G272" t="s">
        <v>447</v>
      </c>
    </row>
    <row r="273" spans="1:7">
      <c r="A273" s="12"/>
      <c r="B273" t="s">
        <v>502</v>
      </c>
      <c r="D273" t="s">
        <v>497</v>
      </c>
      <c r="G273" t="s">
        <v>447</v>
      </c>
    </row>
    <row r="274" spans="1:7">
      <c r="A274" s="12"/>
      <c r="B274" t="s">
        <v>503</v>
      </c>
      <c r="D274" t="s">
        <v>504</v>
      </c>
      <c r="G274" t="s">
        <v>447</v>
      </c>
    </row>
    <row r="275" spans="1:7">
      <c r="B275" t="s">
        <v>496</v>
      </c>
      <c r="D275" t="s">
        <v>497</v>
      </c>
      <c r="G275" t="s">
        <v>447</v>
      </c>
    </row>
    <row r="276" spans="1:7">
      <c r="B276" t="s">
        <v>498</v>
      </c>
      <c r="D276" t="s">
        <v>497</v>
      </c>
      <c r="G276" t="s">
        <v>447</v>
      </c>
    </row>
    <row r="278" spans="1:7">
      <c r="B278" t="s">
        <v>547</v>
      </c>
      <c r="D278" t="s">
        <v>499</v>
      </c>
      <c r="F278" t="s">
        <v>549</v>
      </c>
      <c r="G278" t="s">
        <v>548</v>
      </c>
    </row>
    <row r="279" spans="1:7">
      <c r="B279" t="s">
        <v>470</v>
      </c>
      <c r="D279" t="s">
        <v>497</v>
      </c>
      <c r="F279" t="s">
        <v>550</v>
      </c>
      <c r="G279" t="s">
        <v>548</v>
      </c>
    </row>
    <row r="280" spans="1:7">
      <c r="B280" t="s">
        <v>472</v>
      </c>
      <c r="D280" t="s">
        <v>551</v>
      </c>
      <c r="F280" t="s">
        <v>552</v>
      </c>
      <c r="G280" t="s">
        <v>548</v>
      </c>
    </row>
    <row r="281" spans="1:7">
      <c r="B281" t="s">
        <v>553</v>
      </c>
      <c r="D281" t="s">
        <v>554</v>
      </c>
      <c r="G281" t="s">
        <v>548</v>
      </c>
    </row>
    <row r="282" spans="1:7">
      <c r="B282" t="s">
        <v>555</v>
      </c>
      <c r="D282" t="s">
        <v>556</v>
      </c>
      <c r="G282" t="s">
        <v>548</v>
      </c>
    </row>
    <row r="284" spans="1:7">
      <c r="B284" t="s">
        <v>99</v>
      </c>
      <c r="D284" t="s">
        <v>499</v>
      </c>
      <c r="G284" t="s">
        <v>548</v>
      </c>
    </row>
    <row r="285" spans="1:7">
      <c r="B285" t="s">
        <v>470</v>
      </c>
      <c r="D285" t="s">
        <v>474</v>
      </c>
      <c r="G285" t="s">
        <v>548</v>
      </c>
    </row>
    <row r="286" spans="1:7">
      <c r="B286" t="s">
        <v>472</v>
      </c>
      <c r="D286" t="s">
        <v>551</v>
      </c>
      <c r="F286" t="s">
        <v>562</v>
      </c>
      <c r="G286" t="s">
        <v>548</v>
      </c>
    </row>
    <row r="287" spans="1:7">
      <c r="B287" t="s">
        <v>567</v>
      </c>
      <c r="D287" t="s">
        <v>563</v>
      </c>
      <c r="G287" t="s">
        <v>548</v>
      </c>
    </row>
    <row r="289" spans="2:9">
      <c r="B289" t="s">
        <v>99</v>
      </c>
      <c r="D289" s="13" t="s">
        <v>943</v>
      </c>
      <c r="F289" t="s">
        <v>569</v>
      </c>
      <c r="G289" t="s">
        <v>564</v>
      </c>
    </row>
    <row r="290" spans="2:9">
      <c r="B290" t="s">
        <v>470</v>
      </c>
      <c r="D290" t="s">
        <v>565</v>
      </c>
      <c r="G290" t="s">
        <v>564</v>
      </c>
    </row>
    <row r="291" spans="2:9">
      <c r="B291" t="s">
        <v>472</v>
      </c>
      <c r="D291" t="s">
        <v>566</v>
      </c>
      <c r="G291" t="s">
        <v>564</v>
      </c>
    </row>
    <row r="292" spans="2:9">
      <c r="B292" t="s">
        <v>567</v>
      </c>
      <c r="D292" s="13" t="s">
        <v>944</v>
      </c>
      <c r="G292" t="s">
        <v>564</v>
      </c>
      <c r="I292" t="s">
        <v>568</v>
      </c>
    </row>
    <row r="294" spans="2:9">
      <c r="B294" t="s">
        <v>99</v>
      </c>
      <c r="D294" t="s">
        <v>628</v>
      </c>
      <c r="G294" t="s">
        <v>629</v>
      </c>
      <c r="I294" t="s">
        <v>635</v>
      </c>
    </row>
    <row r="295" spans="2:9">
      <c r="B295" t="s">
        <v>470</v>
      </c>
      <c r="D295" t="s">
        <v>551</v>
      </c>
      <c r="G295" t="s">
        <v>629</v>
      </c>
      <c r="I295" t="s">
        <v>631</v>
      </c>
    </row>
    <row r="296" spans="2:9">
      <c r="B296" t="s">
        <v>472</v>
      </c>
      <c r="D296" t="s">
        <v>474</v>
      </c>
      <c r="F296" t="s">
        <v>632</v>
      </c>
      <c r="G296" t="s">
        <v>629</v>
      </c>
      <c r="I296" t="s">
        <v>630</v>
      </c>
    </row>
    <row r="297" spans="2:9">
      <c r="B297" t="s">
        <v>567</v>
      </c>
      <c r="D297" s="13" t="s">
        <v>944</v>
      </c>
      <c r="F297" t="s">
        <v>633</v>
      </c>
      <c r="G297" t="s">
        <v>629</v>
      </c>
      <c r="I297" t="s">
        <v>634</v>
      </c>
    </row>
    <row r="299" spans="2:9">
      <c r="B299" t="s">
        <v>779</v>
      </c>
      <c r="D299" t="s">
        <v>551</v>
      </c>
      <c r="G299" t="s">
        <v>780</v>
      </c>
      <c r="I299" t="s">
        <v>781</v>
      </c>
    </row>
    <row r="300" spans="2:9">
      <c r="B300" t="s">
        <v>783</v>
      </c>
      <c r="D300" t="s">
        <v>782</v>
      </c>
      <c r="F300" t="s">
        <v>784</v>
      </c>
      <c r="G300" t="s">
        <v>780</v>
      </c>
    </row>
    <row r="301" spans="2:9">
      <c r="B301" t="s">
        <v>785</v>
      </c>
      <c r="D301" s="13" t="s">
        <v>944</v>
      </c>
      <c r="G301" t="s">
        <v>780</v>
      </c>
      <c r="I301" t="s">
        <v>786</v>
      </c>
    </row>
    <row r="302" spans="2:9">
      <c r="B302" t="s">
        <v>779</v>
      </c>
      <c r="D302" t="s">
        <v>789</v>
      </c>
      <c r="G302" t="s">
        <v>780</v>
      </c>
      <c r="I302" t="s">
        <v>787</v>
      </c>
    </row>
    <row r="303" spans="2:9">
      <c r="B303" t="s">
        <v>790</v>
      </c>
      <c r="D303" t="s">
        <v>791</v>
      </c>
      <c r="G303" t="s">
        <v>780</v>
      </c>
      <c r="I303" t="s">
        <v>788</v>
      </c>
    </row>
    <row r="305" spans="1:9">
      <c r="B305" t="s">
        <v>99</v>
      </c>
      <c r="D305" t="s">
        <v>479</v>
      </c>
      <c r="G305" t="s">
        <v>780</v>
      </c>
    </row>
    <row r="306" spans="1:9">
      <c r="B306" t="s">
        <v>470</v>
      </c>
      <c r="D306" t="s">
        <v>802</v>
      </c>
      <c r="G306" t="s">
        <v>780</v>
      </c>
    </row>
    <row r="307" spans="1:9">
      <c r="B307" t="s">
        <v>472</v>
      </c>
      <c r="D307" t="s">
        <v>801</v>
      </c>
      <c r="G307" t="s">
        <v>780</v>
      </c>
    </row>
    <row r="308" spans="1:9">
      <c r="B308" t="s">
        <v>567</v>
      </c>
      <c r="D308" s="13" t="s">
        <v>945</v>
      </c>
      <c r="F308" t="s">
        <v>809</v>
      </c>
      <c r="G308" t="s">
        <v>780</v>
      </c>
    </row>
    <row r="309" spans="1:9">
      <c r="B309" t="s">
        <v>790</v>
      </c>
      <c r="D309" t="s">
        <v>667</v>
      </c>
      <c r="F309" t="s">
        <v>803</v>
      </c>
      <c r="G309" t="s">
        <v>780</v>
      </c>
    </row>
    <row r="311" spans="1:9">
      <c r="B311" t="s">
        <v>99</v>
      </c>
      <c r="D311" t="s">
        <v>479</v>
      </c>
      <c r="G311" t="s">
        <v>807</v>
      </c>
    </row>
    <row r="312" spans="1:9">
      <c r="B312" t="s">
        <v>470</v>
      </c>
      <c r="D312" t="s">
        <v>551</v>
      </c>
      <c r="G312" t="s">
        <v>807</v>
      </c>
      <c r="I312" t="s">
        <v>806</v>
      </c>
    </row>
    <row r="313" spans="1:9">
      <c r="B313" t="s">
        <v>472</v>
      </c>
      <c r="D313" t="s">
        <v>551</v>
      </c>
      <c r="F313" t="s">
        <v>810</v>
      </c>
      <c r="G313" t="s">
        <v>807</v>
      </c>
    </row>
    <row r="314" spans="1:9">
      <c r="B314" t="s">
        <v>567</v>
      </c>
      <c r="D314" s="13" t="s">
        <v>946</v>
      </c>
      <c r="F314" t="s">
        <v>810</v>
      </c>
      <c r="G314" t="s">
        <v>807</v>
      </c>
    </row>
    <row r="315" spans="1:9">
      <c r="B315" t="s">
        <v>804</v>
      </c>
      <c r="D315" t="s">
        <v>808</v>
      </c>
      <c r="F315" t="s">
        <v>805</v>
      </c>
      <c r="G315" t="s">
        <v>807</v>
      </c>
    </row>
    <row r="317" spans="1:9">
      <c r="A317" t="s">
        <v>839</v>
      </c>
    </row>
    <row r="318" spans="1:9">
      <c r="A318">
        <v>340</v>
      </c>
    </row>
    <row r="319" spans="1:9">
      <c r="B319" s="53" t="s">
        <v>813</v>
      </c>
      <c r="D319" t="s">
        <v>817</v>
      </c>
      <c r="G319" t="s">
        <v>811</v>
      </c>
    </row>
    <row r="320" spans="1:9">
      <c r="B320" t="s">
        <v>822</v>
      </c>
      <c r="D320" t="s">
        <v>818</v>
      </c>
      <c r="G320" t="s">
        <v>811</v>
      </c>
    </row>
    <row r="321" spans="2:7">
      <c r="B321" t="s">
        <v>823</v>
      </c>
      <c r="D321" s="13" t="s">
        <v>837</v>
      </c>
      <c r="G321" t="s">
        <v>811</v>
      </c>
    </row>
    <row r="322" spans="2:7">
      <c r="B322" t="s">
        <v>828</v>
      </c>
      <c r="D322" t="s">
        <v>819</v>
      </c>
      <c r="G322" t="s">
        <v>811</v>
      </c>
    </row>
    <row r="324" spans="2:7">
      <c r="B324" t="s">
        <v>813</v>
      </c>
      <c r="D324" t="s">
        <v>820</v>
      </c>
      <c r="G324" t="s">
        <v>812</v>
      </c>
    </row>
    <row r="325" spans="2:7">
      <c r="B325" t="s">
        <v>822</v>
      </c>
      <c r="D325" t="s">
        <v>821</v>
      </c>
      <c r="G325" t="s">
        <v>812</v>
      </c>
    </row>
    <row r="328" spans="2:7">
      <c r="B328" t="s">
        <v>813</v>
      </c>
      <c r="D328" t="s">
        <v>817</v>
      </c>
      <c r="G328" t="s">
        <v>812</v>
      </c>
    </row>
    <row r="329" spans="2:7">
      <c r="B329" t="s">
        <v>824</v>
      </c>
      <c r="D329" t="s">
        <v>826</v>
      </c>
      <c r="G329" t="s">
        <v>812</v>
      </c>
    </row>
    <row r="330" spans="2:7">
      <c r="B330" t="s">
        <v>825</v>
      </c>
      <c r="D330" t="s">
        <v>835</v>
      </c>
      <c r="F330" t="s">
        <v>827</v>
      </c>
      <c r="G330" t="s">
        <v>812</v>
      </c>
    </row>
    <row r="331" spans="2:7">
      <c r="B331" t="s">
        <v>840</v>
      </c>
      <c r="D331" s="13" t="s">
        <v>836</v>
      </c>
      <c r="G331" t="s">
        <v>812</v>
      </c>
    </row>
    <row r="333" spans="2:7">
      <c r="B333" t="s">
        <v>813</v>
      </c>
      <c r="D333" t="s">
        <v>817</v>
      </c>
      <c r="F333" t="s">
        <v>829</v>
      </c>
      <c r="G333" t="s">
        <v>812</v>
      </c>
    </row>
    <row r="334" spans="2:7">
      <c r="B334" t="s">
        <v>822</v>
      </c>
      <c r="D334" t="s">
        <v>818</v>
      </c>
      <c r="G334" t="s">
        <v>812</v>
      </c>
    </row>
    <row r="335" spans="2:7">
      <c r="B335" t="s">
        <v>830</v>
      </c>
      <c r="D335" t="s">
        <v>834</v>
      </c>
      <c r="F335" t="s">
        <v>831</v>
      </c>
      <c r="G335" t="s">
        <v>812</v>
      </c>
    </row>
    <row r="337" spans="1:7">
      <c r="B337" t="s">
        <v>99</v>
      </c>
      <c r="D337" t="s">
        <v>817</v>
      </c>
      <c r="G337" t="s">
        <v>843</v>
      </c>
    </row>
    <row r="338" spans="1:7">
      <c r="B338" t="s">
        <v>824</v>
      </c>
      <c r="D338" t="s">
        <v>826</v>
      </c>
      <c r="G338" t="s">
        <v>843</v>
      </c>
    </row>
    <row r="339" spans="1:7">
      <c r="B339" t="s">
        <v>825</v>
      </c>
      <c r="D339" t="s">
        <v>835</v>
      </c>
      <c r="G339" t="s">
        <v>843</v>
      </c>
    </row>
    <row r="340" spans="1:7">
      <c r="B340" t="s">
        <v>840</v>
      </c>
      <c r="D340" s="13" t="s">
        <v>836</v>
      </c>
      <c r="G340" t="s">
        <v>843</v>
      </c>
    </row>
    <row r="341" spans="1:7">
      <c r="B341" t="s">
        <v>841</v>
      </c>
      <c r="D341" t="s">
        <v>842</v>
      </c>
      <c r="G341" t="s">
        <v>843</v>
      </c>
    </row>
    <row r="344" spans="1:7">
      <c r="A344" t="s">
        <v>1006</v>
      </c>
    </row>
    <row r="345" spans="1:7">
      <c r="A345" t="s">
        <v>1007</v>
      </c>
      <c r="B345" t="s">
        <v>1008</v>
      </c>
      <c r="D345" t="s">
        <v>1011</v>
      </c>
      <c r="G345" t="s">
        <v>1009</v>
      </c>
    </row>
    <row r="346" spans="1:7">
      <c r="A346" t="s">
        <v>1015</v>
      </c>
      <c r="B346" t="s">
        <v>1014</v>
      </c>
      <c r="D346" t="s">
        <v>1010</v>
      </c>
      <c r="F346" t="s">
        <v>1012</v>
      </c>
      <c r="G346" t="s">
        <v>1009</v>
      </c>
    </row>
    <row r="348" spans="1:7">
      <c r="A348">
        <v>100</v>
      </c>
      <c r="B348" t="s">
        <v>1008</v>
      </c>
      <c r="D348" t="s">
        <v>1011</v>
      </c>
      <c r="G348" t="s">
        <v>1013</v>
      </c>
    </row>
    <row r="349" spans="1:7">
      <c r="A349">
        <v>100</v>
      </c>
      <c r="B349" t="s">
        <v>1016</v>
      </c>
      <c r="D349" t="s">
        <v>1017</v>
      </c>
      <c r="G349" t="s">
        <v>1013</v>
      </c>
    </row>
    <row r="350" spans="1:7">
      <c r="A350">
        <v>180</v>
      </c>
      <c r="B350" t="s">
        <v>1018</v>
      </c>
      <c r="D350" t="s">
        <v>1019</v>
      </c>
      <c r="G350" t="s">
        <v>1013</v>
      </c>
    </row>
    <row r="352" spans="1:7">
      <c r="A352">
        <v>100</v>
      </c>
      <c r="B352" t="s">
        <v>1008</v>
      </c>
      <c r="D352" t="s">
        <v>1011</v>
      </c>
      <c r="G352" t="s">
        <v>1013</v>
      </c>
    </row>
    <row r="353" spans="1:7">
      <c r="A353">
        <v>110</v>
      </c>
      <c r="B353" t="s">
        <v>1016</v>
      </c>
      <c r="D353" t="s">
        <v>1017</v>
      </c>
      <c r="F353" t="s">
        <v>1020</v>
      </c>
      <c r="G353" t="s">
        <v>1013</v>
      </c>
    </row>
    <row r="354" spans="1:7">
      <c r="A354">
        <v>170</v>
      </c>
      <c r="B354" t="s">
        <v>1018</v>
      </c>
      <c r="D354" t="s">
        <v>1019</v>
      </c>
      <c r="F354" t="s">
        <v>1021</v>
      </c>
      <c r="G354" t="s">
        <v>1013</v>
      </c>
    </row>
    <row r="355" spans="1:7">
      <c r="A355">
        <v>200</v>
      </c>
      <c r="B355" t="s">
        <v>1022</v>
      </c>
      <c r="D355" t="s">
        <v>1023</v>
      </c>
      <c r="F355" t="s">
        <v>1024</v>
      </c>
      <c r="G355" t="s">
        <v>1025</v>
      </c>
    </row>
    <row r="357" spans="1:7">
      <c r="A357">
        <v>100</v>
      </c>
      <c r="B357" t="s">
        <v>1008</v>
      </c>
      <c r="D357" t="s">
        <v>1011</v>
      </c>
      <c r="G357" t="s">
        <v>1013</v>
      </c>
    </row>
    <row r="358" spans="1:7">
      <c r="A358">
        <v>110</v>
      </c>
      <c r="B358" t="s">
        <v>1016</v>
      </c>
      <c r="D358" t="s">
        <v>1017</v>
      </c>
      <c r="G358" t="s">
        <v>1013</v>
      </c>
    </row>
    <row r="359" spans="1:7">
      <c r="A359">
        <v>180</v>
      </c>
      <c r="B359" t="s">
        <v>1018</v>
      </c>
      <c r="D359" t="s">
        <v>1019</v>
      </c>
      <c r="F359" t="s">
        <v>1026</v>
      </c>
      <c r="G359" t="s">
        <v>1013</v>
      </c>
    </row>
    <row r="360" spans="1:7">
      <c r="A360">
        <v>200</v>
      </c>
      <c r="B360" t="s">
        <v>1022</v>
      </c>
      <c r="D360" t="s">
        <v>1023</v>
      </c>
      <c r="F360" t="s">
        <v>1027</v>
      </c>
      <c r="G360" t="s">
        <v>1025</v>
      </c>
    </row>
    <row r="362" spans="1:7">
      <c r="A362">
        <v>100</v>
      </c>
      <c r="B362" t="s">
        <v>1008</v>
      </c>
      <c r="D362" t="s">
        <v>1011</v>
      </c>
      <c r="G362" t="s">
        <v>1013</v>
      </c>
    </row>
    <row r="363" spans="1:7">
      <c r="A363">
        <v>110</v>
      </c>
      <c r="B363" t="s">
        <v>1016</v>
      </c>
      <c r="D363" t="s">
        <v>1017</v>
      </c>
      <c r="G363" t="s">
        <v>1013</v>
      </c>
    </row>
    <row r="364" spans="1:7">
      <c r="A364">
        <v>180</v>
      </c>
      <c r="B364" t="s">
        <v>1018</v>
      </c>
      <c r="D364" t="s">
        <v>1019</v>
      </c>
      <c r="F364" t="s">
        <v>1028</v>
      </c>
      <c r="G364" t="s">
        <v>1013</v>
      </c>
    </row>
    <row r="365" spans="1:7">
      <c r="A365">
        <v>200</v>
      </c>
      <c r="B365" t="s">
        <v>1022</v>
      </c>
      <c r="D365" t="s">
        <v>1023</v>
      </c>
      <c r="F365" t="s">
        <v>1029</v>
      </c>
      <c r="G365" t="s">
        <v>1025</v>
      </c>
    </row>
    <row r="367" spans="1:7">
      <c r="A367">
        <v>100</v>
      </c>
      <c r="B367" t="s">
        <v>1008</v>
      </c>
      <c r="D367" t="s">
        <v>1011</v>
      </c>
      <c r="G367" t="s">
        <v>1013</v>
      </c>
    </row>
    <row r="368" spans="1:7">
      <c r="A368">
        <v>110</v>
      </c>
      <c r="B368" t="s">
        <v>1016</v>
      </c>
      <c r="D368" t="s">
        <v>1017</v>
      </c>
      <c r="G368" t="s">
        <v>1013</v>
      </c>
    </row>
    <row r="369" spans="1:7">
      <c r="A369">
        <v>180</v>
      </c>
      <c r="B369" t="s">
        <v>1018</v>
      </c>
      <c r="D369" t="s">
        <v>1019</v>
      </c>
      <c r="G369" t="s">
        <v>1013</v>
      </c>
    </row>
    <row r="370" spans="1:7">
      <c r="A370">
        <v>200</v>
      </c>
      <c r="B370" t="s">
        <v>1022</v>
      </c>
      <c r="D370" t="s">
        <v>1023</v>
      </c>
      <c r="F370" t="s">
        <v>1030</v>
      </c>
      <c r="G370" t="s">
        <v>1025</v>
      </c>
    </row>
    <row r="372" spans="1:7">
      <c r="A372">
        <v>2</v>
      </c>
    </row>
    <row r="373" spans="1:7">
      <c r="A373">
        <v>120</v>
      </c>
      <c r="B373" t="s">
        <v>1008</v>
      </c>
      <c r="D373" t="s">
        <v>1035</v>
      </c>
      <c r="G373" t="s">
        <v>1039</v>
      </c>
    </row>
    <row r="374" spans="1:7">
      <c r="A374">
        <v>100</v>
      </c>
      <c r="B374" t="s">
        <v>1014</v>
      </c>
      <c r="D374" t="s">
        <v>1034</v>
      </c>
      <c r="F374" t="s">
        <v>1031</v>
      </c>
      <c r="G374" t="s">
        <v>1039</v>
      </c>
    </row>
    <row r="375" spans="1:7">
      <c r="A375">
        <v>220</v>
      </c>
      <c r="B375" t="s">
        <v>1032</v>
      </c>
      <c r="D375" t="s">
        <v>1033</v>
      </c>
      <c r="F375" t="s">
        <v>1036</v>
      </c>
      <c r="G375" t="s">
        <v>1039</v>
      </c>
    </row>
    <row r="376" spans="1:7">
      <c r="A376" t="s">
        <v>1041</v>
      </c>
      <c r="B376" t="s">
        <v>1037</v>
      </c>
      <c r="D376" t="s">
        <v>1038</v>
      </c>
      <c r="G376" t="s">
        <v>1039</v>
      </c>
    </row>
    <row r="377" spans="1:7">
      <c r="A377">
        <v>200</v>
      </c>
      <c r="B377" t="s">
        <v>1040</v>
      </c>
      <c r="D377" t="s">
        <v>1044</v>
      </c>
      <c r="F377" t="s">
        <v>1042</v>
      </c>
      <c r="G377" t="s">
        <v>1039</v>
      </c>
    </row>
    <row r="380" spans="1:7">
      <c r="A380">
        <v>120</v>
      </c>
      <c r="B380" t="s">
        <v>1008</v>
      </c>
      <c r="D380" t="s">
        <v>1035</v>
      </c>
      <c r="G380" t="s">
        <v>1039</v>
      </c>
    </row>
    <row r="381" spans="1:7">
      <c r="A381">
        <v>100</v>
      </c>
      <c r="B381" t="s">
        <v>1014</v>
      </c>
      <c r="D381" t="s">
        <v>1034</v>
      </c>
      <c r="G381" t="s">
        <v>1039</v>
      </c>
    </row>
    <row r="382" spans="1:7">
      <c r="A382">
        <v>220</v>
      </c>
      <c r="B382" t="s">
        <v>1032</v>
      </c>
      <c r="D382" t="s">
        <v>1033</v>
      </c>
      <c r="F382" t="s">
        <v>1043</v>
      </c>
      <c r="G382" t="s">
        <v>1039</v>
      </c>
    </row>
    <row r="383" spans="1:7">
      <c r="A383" t="s">
        <v>1041</v>
      </c>
      <c r="B383" t="s">
        <v>1037</v>
      </c>
      <c r="D383" t="s">
        <v>1038</v>
      </c>
      <c r="G383" t="s">
        <v>1039</v>
      </c>
    </row>
    <row r="384" spans="1:7">
      <c r="A384">
        <v>200</v>
      </c>
      <c r="B384" t="s">
        <v>1040</v>
      </c>
      <c r="D384" t="s">
        <v>1044</v>
      </c>
      <c r="F384" t="s">
        <v>1045</v>
      </c>
      <c r="G384" t="s">
        <v>1039</v>
      </c>
    </row>
    <row r="386" spans="1:7">
      <c r="A386">
        <v>120</v>
      </c>
      <c r="B386" t="s">
        <v>51</v>
      </c>
      <c r="D386" t="s">
        <v>428</v>
      </c>
      <c r="G386" t="s">
        <v>1039</v>
      </c>
    </row>
    <row r="387" spans="1:7">
      <c r="A387">
        <v>100</v>
      </c>
      <c r="B387" t="s">
        <v>61</v>
      </c>
      <c r="D387" t="s">
        <v>691</v>
      </c>
      <c r="G387" t="s">
        <v>1039</v>
      </c>
    </row>
    <row r="388" spans="1:7">
      <c r="A388">
        <v>220</v>
      </c>
      <c r="B388" t="s">
        <v>60</v>
      </c>
      <c r="D388" t="s">
        <v>1033</v>
      </c>
      <c r="G388" t="s">
        <v>1039</v>
      </c>
    </row>
    <row r="389" spans="1:7">
      <c r="A389" t="s">
        <v>1041</v>
      </c>
      <c r="B389" t="s">
        <v>1037</v>
      </c>
      <c r="D389" t="s">
        <v>1038</v>
      </c>
      <c r="F389" t="s">
        <v>1046</v>
      </c>
      <c r="G389" t="s">
        <v>1039</v>
      </c>
    </row>
    <row r="390" spans="1:7">
      <c r="A390">
        <v>200</v>
      </c>
      <c r="B390" t="s">
        <v>1040</v>
      </c>
      <c r="D390" t="s">
        <v>1044</v>
      </c>
      <c r="F390" t="s">
        <v>1047</v>
      </c>
      <c r="G390" t="s">
        <v>1039</v>
      </c>
    </row>
    <row r="392" spans="1:7">
      <c r="A392">
        <v>120</v>
      </c>
      <c r="B392" t="s">
        <v>51</v>
      </c>
      <c r="D392" t="s">
        <v>428</v>
      </c>
      <c r="G392" t="s">
        <v>1039</v>
      </c>
    </row>
    <row r="393" spans="1:7">
      <c r="A393">
        <v>100</v>
      </c>
      <c r="B393" t="s">
        <v>61</v>
      </c>
      <c r="D393" t="s">
        <v>691</v>
      </c>
      <c r="F393" t="s">
        <v>1048</v>
      </c>
      <c r="G393" t="s">
        <v>1039</v>
      </c>
    </row>
    <row r="394" spans="1:7">
      <c r="A394">
        <v>220</v>
      </c>
      <c r="B394" t="s">
        <v>60</v>
      </c>
      <c r="D394" t="s">
        <v>1033</v>
      </c>
      <c r="G394" t="s">
        <v>1039</v>
      </c>
    </row>
    <row r="395" spans="1:7">
      <c r="A395" t="s">
        <v>1041</v>
      </c>
      <c r="B395" t="s">
        <v>1037</v>
      </c>
      <c r="D395" t="s">
        <v>1038</v>
      </c>
      <c r="G395" t="s">
        <v>1039</v>
      </c>
    </row>
    <row r="396" spans="1:7">
      <c r="A396">
        <v>200</v>
      </c>
      <c r="B396" t="s">
        <v>1040</v>
      </c>
      <c r="D396" t="s">
        <v>1044</v>
      </c>
      <c r="F396" t="s">
        <v>1049</v>
      </c>
      <c r="G396" t="s">
        <v>1039</v>
      </c>
    </row>
    <row r="398" spans="1:7">
      <c r="A398">
        <v>120</v>
      </c>
      <c r="B398" t="s">
        <v>51</v>
      </c>
      <c r="D398" t="s">
        <v>428</v>
      </c>
      <c r="G398" t="s">
        <v>1039</v>
      </c>
    </row>
    <row r="399" spans="1:7">
      <c r="A399">
        <v>100</v>
      </c>
      <c r="B399" t="s">
        <v>61</v>
      </c>
      <c r="D399" t="s">
        <v>691</v>
      </c>
      <c r="G399" t="s">
        <v>1039</v>
      </c>
    </row>
    <row r="400" spans="1:7">
      <c r="A400">
        <v>220</v>
      </c>
      <c r="B400" t="s">
        <v>60</v>
      </c>
      <c r="D400" t="s">
        <v>1033</v>
      </c>
      <c r="G400" t="s">
        <v>1039</v>
      </c>
    </row>
    <row r="401" spans="1:14">
      <c r="A401" t="s">
        <v>1041</v>
      </c>
      <c r="B401" t="s">
        <v>1037</v>
      </c>
      <c r="D401" t="s">
        <v>1038</v>
      </c>
      <c r="F401" t="s">
        <v>1050</v>
      </c>
      <c r="G401" t="s">
        <v>1039</v>
      </c>
    </row>
    <row r="402" spans="1:14">
      <c r="A402">
        <v>200</v>
      </c>
      <c r="B402" t="s">
        <v>1072</v>
      </c>
      <c r="D402" t="s">
        <v>1044</v>
      </c>
      <c r="F402" t="s">
        <v>1051</v>
      </c>
      <c r="G402" t="s">
        <v>1039</v>
      </c>
    </row>
    <row r="405" spans="1:14">
      <c r="A405">
        <v>3</v>
      </c>
    </row>
    <row r="406" spans="1:14">
      <c r="B406" t="s">
        <v>1058</v>
      </c>
      <c r="D406" t="s">
        <v>1059</v>
      </c>
      <c r="G406" t="s">
        <v>1057</v>
      </c>
    </row>
    <row r="407" spans="1:14">
      <c r="B407" t="s">
        <v>1061</v>
      </c>
      <c r="D407" t="s">
        <v>1060</v>
      </c>
      <c r="G407" t="s">
        <v>1057</v>
      </c>
      <c r="J407" t="s">
        <v>1062</v>
      </c>
      <c r="N407" t="s">
        <v>1064</v>
      </c>
    </row>
    <row r="408" spans="1:14">
      <c r="B408" t="s">
        <v>1063</v>
      </c>
      <c r="D408" t="s">
        <v>1060</v>
      </c>
      <c r="G408" t="s">
        <v>1057</v>
      </c>
      <c r="J408" t="s">
        <v>1062</v>
      </c>
      <c r="N408" t="s">
        <v>1064</v>
      </c>
    </row>
    <row r="409" spans="1:14">
      <c r="B409" t="s">
        <v>1065</v>
      </c>
      <c r="D409" t="s">
        <v>1066</v>
      </c>
      <c r="G409" t="s">
        <v>1057</v>
      </c>
    </row>
    <row r="410" spans="1:14">
      <c r="B410" t="s">
        <v>1069</v>
      </c>
      <c r="D410" t="s">
        <v>1067</v>
      </c>
      <c r="F410" t="s">
        <v>1068</v>
      </c>
      <c r="G410" t="s">
        <v>1057</v>
      </c>
      <c r="J410" t="s">
        <v>1070</v>
      </c>
    </row>
    <row r="411" spans="1:14">
      <c r="J411" t="s">
        <v>1071</v>
      </c>
    </row>
    <row r="412" spans="1:14">
      <c r="B412" t="s">
        <v>1073</v>
      </c>
      <c r="D412" t="s">
        <v>1075</v>
      </c>
      <c r="G412" t="s">
        <v>1057</v>
      </c>
    </row>
    <row r="413" spans="1:14">
      <c r="B413" t="s">
        <v>1061</v>
      </c>
      <c r="D413" t="s">
        <v>1074</v>
      </c>
      <c r="G413" t="s">
        <v>1057</v>
      </c>
    </row>
    <row r="414" spans="1:14">
      <c r="B414" t="s">
        <v>1063</v>
      </c>
      <c r="D414" t="s">
        <v>1060</v>
      </c>
      <c r="G414" t="s">
        <v>1057</v>
      </c>
    </row>
    <row r="415" spans="1:14">
      <c r="B415" t="s">
        <v>1065</v>
      </c>
      <c r="D415" t="s">
        <v>1066</v>
      </c>
      <c r="G415" t="s">
        <v>1057</v>
      </c>
    </row>
    <row r="416" spans="1:14">
      <c r="B416" t="s">
        <v>1069</v>
      </c>
      <c r="D416" t="s">
        <v>1067</v>
      </c>
      <c r="F416" t="s">
        <v>1076</v>
      </c>
      <c r="G416" t="s">
        <v>1057</v>
      </c>
    </row>
    <row r="419" spans="2:10">
      <c r="B419" t="s">
        <v>1077</v>
      </c>
      <c r="F419" t="s">
        <v>1082</v>
      </c>
      <c r="J419" t="s">
        <v>1080</v>
      </c>
    </row>
    <row r="420" spans="2:10">
      <c r="B420" t="s">
        <v>1078</v>
      </c>
      <c r="F420" t="s">
        <v>1083</v>
      </c>
      <c r="J420" t="s">
        <v>1079</v>
      </c>
    </row>
    <row r="421" spans="2:10">
      <c r="J421" t="s">
        <v>1081</v>
      </c>
    </row>
    <row r="423" spans="2:10">
      <c r="B423" t="s">
        <v>1073</v>
      </c>
      <c r="D423" t="s">
        <v>1075</v>
      </c>
    </row>
    <row r="424" spans="2:10">
      <c r="B424" t="s">
        <v>1061</v>
      </c>
      <c r="D424" t="s">
        <v>1074</v>
      </c>
    </row>
    <row r="425" spans="2:10">
      <c r="B425" t="s">
        <v>1063</v>
      </c>
      <c r="D425" t="s">
        <v>1060</v>
      </c>
    </row>
    <row r="426" spans="2:10">
      <c r="B426" t="s">
        <v>1065</v>
      </c>
      <c r="D426" t="s">
        <v>1066</v>
      </c>
    </row>
    <row r="427" spans="2:10">
      <c r="B427" t="s">
        <v>1069</v>
      </c>
      <c r="D427" t="s">
        <v>1067</v>
      </c>
      <c r="F427" t="s">
        <v>1084</v>
      </c>
      <c r="G427" s="13" t="s">
        <v>1094</v>
      </c>
    </row>
    <row r="428" spans="2:10">
      <c r="G428" s="13" t="s">
        <v>1095</v>
      </c>
    </row>
    <row r="429" spans="2:10">
      <c r="G429" s="13" t="s">
        <v>1096</v>
      </c>
    </row>
    <row r="430" spans="2:10">
      <c r="G430" s="13" t="s">
        <v>1097</v>
      </c>
    </row>
    <row r="431" spans="2:10">
      <c r="J431" s="54" t="s">
        <v>1086</v>
      </c>
    </row>
    <row r="432" spans="2:10">
      <c r="J432" t="s">
        <v>1087</v>
      </c>
    </row>
    <row r="433" spans="6:10">
      <c r="J433" t="s">
        <v>1088</v>
      </c>
    </row>
    <row r="434" spans="6:10">
      <c r="J434" s="13" t="s">
        <v>1089</v>
      </c>
    </row>
    <row r="435" spans="6:10">
      <c r="J435" s="34" t="s">
        <v>1090</v>
      </c>
    </row>
    <row r="436" spans="6:10">
      <c r="J436" t="s">
        <v>1085</v>
      </c>
    </row>
    <row r="437" spans="6:10">
      <c r="J437" t="s">
        <v>1092</v>
      </c>
    </row>
    <row r="439" spans="6:10">
      <c r="J439" s="13" t="s">
        <v>1093</v>
      </c>
    </row>
    <row r="440" spans="6:10">
      <c r="J440" s="13" t="s">
        <v>1091</v>
      </c>
    </row>
    <row r="444" spans="6:10">
      <c r="F444" t="s">
        <v>1100</v>
      </c>
      <c r="G444" t="s">
        <v>1099</v>
      </c>
    </row>
    <row r="445" spans="6:10">
      <c r="F445" t="s">
        <v>1101</v>
      </c>
      <c r="G445" t="s">
        <v>1098</v>
      </c>
    </row>
    <row r="446" spans="6:10">
      <c r="F446" t="s">
        <v>1102</v>
      </c>
      <c r="G446" t="s">
        <v>1103</v>
      </c>
      <c r="J446" t="s">
        <v>1104</v>
      </c>
    </row>
  </sheetData>
  <phoneticPr fontId="1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29"/>
  <sheetViews>
    <sheetView topLeftCell="M1" zoomScaleNormal="100" zoomScaleSheetLayoutView="100" workbookViewId="0">
      <selection activeCell="AB6" sqref="AB6"/>
    </sheetView>
  </sheetViews>
  <sheetFormatPr defaultRowHeight="13.5" outlineLevelCol="1"/>
  <cols>
    <col min="1" max="1" width="4.125" customWidth="1"/>
    <col min="2" max="2" width="19.875" bestFit="1" customWidth="1"/>
    <col min="3" max="3" width="3.75" customWidth="1"/>
    <col min="4" max="4" width="3.625" style="3" customWidth="1"/>
    <col min="5" max="5" width="6.625" style="3" customWidth="1" collapsed="1"/>
    <col min="6" max="6" width="6.625" style="3" hidden="1" customWidth="1" outlineLevel="1"/>
    <col min="7" max="7" width="8.5" style="1" customWidth="1" collapsed="1"/>
    <col min="8" max="12" width="7.625" style="3" hidden="1" customWidth="1" outlineLevel="1"/>
    <col min="13" max="13" width="2.5" style="1" customWidth="1" collapsed="1"/>
    <col min="14" max="17" width="8.375" style="3" hidden="1" customWidth="1" outlineLevel="1"/>
    <col min="18" max="18" width="2.75" style="1" customWidth="1"/>
    <col min="19" max="24" width="7.625" style="3" customWidth="1" outlineLevel="1"/>
    <col min="25" max="25" width="5.5" style="11" customWidth="1" outlineLevel="1"/>
    <col min="26" max="26" width="10" style="48" bestFit="1" customWidth="1" outlineLevel="1"/>
    <col min="27" max="27" width="9.25" style="48" customWidth="1"/>
  </cols>
  <sheetData>
    <row r="1" spans="1:28">
      <c r="A1" t="s">
        <v>3</v>
      </c>
      <c r="B1" t="s">
        <v>4</v>
      </c>
      <c r="D1" s="3" t="s">
        <v>9</v>
      </c>
      <c r="F1" s="3" t="s">
        <v>9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52</v>
      </c>
      <c r="N1" s="3" t="s">
        <v>5</v>
      </c>
      <c r="O1" s="3" t="s">
        <v>6</v>
      </c>
      <c r="P1" s="3" t="s">
        <v>7</v>
      </c>
      <c r="Q1" s="3" t="s">
        <v>8</v>
      </c>
      <c r="S1" s="3" t="s">
        <v>5</v>
      </c>
      <c r="T1" s="3" t="s">
        <v>6</v>
      </c>
      <c r="U1" s="3" t="s">
        <v>7</v>
      </c>
      <c r="V1" s="3" t="s">
        <v>8</v>
      </c>
      <c r="W1" s="3" t="s">
        <v>5</v>
      </c>
      <c r="X1" s="3" t="s">
        <v>6</v>
      </c>
      <c r="Y1" s="11" t="s">
        <v>52</v>
      </c>
      <c r="AB1" t="s">
        <v>93</v>
      </c>
    </row>
    <row r="2" spans="1:28">
      <c r="A2" t="s">
        <v>44</v>
      </c>
      <c r="B2" t="s">
        <v>10</v>
      </c>
      <c r="C2" t="s">
        <v>62</v>
      </c>
      <c r="D2" s="3">
        <f>INT(F2)</f>
        <v>0</v>
      </c>
      <c r="E2" s="51">
        <f>F2-INT(F2)</f>
        <v>1.0416666666666666E-2</v>
      </c>
      <c r="F2" s="10">
        <v>1.0416666666666666E-2</v>
      </c>
      <c r="G2" s="36">
        <f>SUM(H2:J2)+K2*3</f>
        <v>55.2</v>
      </c>
      <c r="H2" s="9">
        <f>N2/($F2+TIME(0,10,0))/24</f>
        <v>-16.8</v>
      </c>
      <c r="I2" s="9">
        <f t="shared" ref="I2:I24" si="0">O2/($F2+TIME(0,10,0))/24</f>
        <v>72</v>
      </c>
      <c r="J2" s="9">
        <f t="shared" ref="J2:J24" si="1">P2/($F2+TIME(0,10,0))/24</f>
        <v>0</v>
      </c>
      <c r="K2" s="9">
        <f t="shared" ref="K2:K24" si="2">Q2/($F2+TIME(0,10,0))/24</f>
        <v>0</v>
      </c>
      <c r="L2" s="9">
        <f>Y2/($F2+TIME(0,10,0))/24</f>
        <v>24</v>
      </c>
      <c r="M2" s="7"/>
      <c r="N2" s="4">
        <f t="shared" ref="N2:O6" si="3">S2+W2</f>
        <v>-7</v>
      </c>
      <c r="O2" s="4">
        <f t="shared" si="3"/>
        <v>30</v>
      </c>
      <c r="P2" s="4">
        <f>U2</f>
        <v>0</v>
      </c>
      <c r="Q2" s="4">
        <f t="shared" ref="Q2:Q19" si="4">V2</f>
        <v>0</v>
      </c>
      <c r="R2" s="2"/>
      <c r="S2" s="4">
        <v>0</v>
      </c>
      <c r="T2" s="4">
        <v>30</v>
      </c>
      <c r="U2" s="4">
        <v>0</v>
      </c>
      <c r="V2" s="4">
        <v>0</v>
      </c>
      <c r="W2" s="4">
        <f>-4-3</f>
        <v>-7</v>
      </c>
      <c r="X2" s="4">
        <v>0</v>
      </c>
      <c r="Y2" s="4">
        <v>10</v>
      </c>
      <c r="Z2" s="49" t="s">
        <v>971</v>
      </c>
      <c r="AA2" s="49" t="s">
        <v>971</v>
      </c>
      <c r="AB2" t="s">
        <v>329</v>
      </c>
    </row>
    <row r="3" spans="1:28">
      <c r="A3" t="s">
        <v>45</v>
      </c>
      <c r="B3" t="s">
        <v>11</v>
      </c>
      <c r="C3" t="s">
        <v>62</v>
      </c>
      <c r="D3" s="3">
        <f t="shared" ref="D3:D29" si="5">INT(F3)</f>
        <v>0</v>
      </c>
      <c r="E3" s="51">
        <f t="shared" ref="E3:E29" si="6">F3-INT(F3)</f>
        <v>2.0833333333333332E-2</v>
      </c>
      <c r="F3" s="10">
        <v>2.0833333333333332E-2</v>
      </c>
      <c r="G3" s="36">
        <f t="shared" ref="G3:G27" si="7">SUM(H3:J3)+K3*3</f>
        <v>159</v>
      </c>
      <c r="H3" s="9">
        <f t="shared" ref="H3:H24" si="8">N3/($F3+TIME(0,10,0))/24</f>
        <v>-36</v>
      </c>
      <c r="I3" s="9">
        <f t="shared" si="0"/>
        <v>150</v>
      </c>
      <c r="J3" s="9">
        <f t="shared" si="1"/>
        <v>45</v>
      </c>
      <c r="K3" s="9">
        <f t="shared" si="2"/>
        <v>0</v>
      </c>
      <c r="L3" s="9">
        <f t="shared" ref="L3:L24" si="9">Y3/($F3+TIME(0,10,0))/24</f>
        <v>30</v>
      </c>
      <c r="M3" s="7"/>
      <c r="N3" s="4">
        <f t="shared" si="3"/>
        <v>-24</v>
      </c>
      <c r="O3" s="4">
        <f t="shared" si="3"/>
        <v>100</v>
      </c>
      <c r="P3" s="4">
        <f t="shared" ref="P3:P19" si="10">U3</f>
        <v>30</v>
      </c>
      <c r="Q3" s="4">
        <f t="shared" si="4"/>
        <v>0</v>
      </c>
      <c r="R3" s="2"/>
      <c r="S3" s="4">
        <v>0</v>
      </c>
      <c r="T3" s="4">
        <v>100</v>
      </c>
      <c r="U3" s="4">
        <v>30</v>
      </c>
      <c r="V3" s="4">
        <v>0</v>
      </c>
      <c r="W3" s="4">
        <f>-7-7-5-5</f>
        <v>-24</v>
      </c>
      <c r="X3" s="4">
        <v>0</v>
      </c>
      <c r="Y3" s="4">
        <v>20</v>
      </c>
      <c r="Z3" s="50" t="s">
        <v>530</v>
      </c>
      <c r="AA3" s="50" t="s">
        <v>971</v>
      </c>
      <c r="AB3" t="s">
        <v>330</v>
      </c>
    </row>
    <row r="4" spans="1:28">
      <c r="A4" t="s">
        <v>46</v>
      </c>
      <c r="B4" t="s">
        <v>12</v>
      </c>
      <c r="C4" t="s">
        <v>60</v>
      </c>
      <c r="D4" s="3">
        <f t="shared" si="5"/>
        <v>0</v>
      </c>
      <c r="E4" s="51">
        <f t="shared" si="6"/>
        <v>1.3888888888888888E-2</v>
      </c>
      <c r="F4" s="10">
        <v>1.3888888888888888E-2</v>
      </c>
      <c r="G4" s="36">
        <f t="shared" si="7"/>
        <v>164</v>
      </c>
      <c r="H4" s="9">
        <f t="shared" si="8"/>
        <v>40</v>
      </c>
      <c r="I4" s="9">
        <f t="shared" si="0"/>
        <v>44</v>
      </c>
      <c r="J4" s="9">
        <f t="shared" si="1"/>
        <v>80</v>
      </c>
      <c r="K4" s="9">
        <f t="shared" si="2"/>
        <v>0</v>
      </c>
      <c r="L4" s="9">
        <f t="shared" si="9"/>
        <v>60</v>
      </c>
      <c r="M4" s="7"/>
      <c r="N4" s="4">
        <f t="shared" si="3"/>
        <v>20</v>
      </c>
      <c r="O4" s="4">
        <f t="shared" si="3"/>
        <v>22</v>
      </c>
      <c r="P4" s="4">
        <f t="shared" si="10"/>
        <v>40</v>
      </c>
      <c r="Q4" s="4">
        <f t="shared" si="4"/>
        <v>0</v>
      </c>
      <c r="R4" s="2"/>
      <c r="S4" s="4">
        <v>30</v>
      </c>
      <c r="T4" s="4">
        <v>30</v>
      </c>
      <c r="U4" s="4">
        <v>40</v>
      </c>
      <c r="V4" s="4">
        <v>0</v>
      </c>
      <c r="W4" s="4">
        <f>-4-3-3</f>
        <v>-10</v>
      </c>
      <c r="X4" s="4">
        <f>-3-1-4</f>
        <v>-8</v>
      </c>
      <c r="Y4" s="4">
        <v>30</v>
      </c>
      <c r="Z4" s="49" t="s">
        <v>971</v>
      </c>
      <c r="AA4" s="49" t="s">
        <v>971</v>
      </c>
      <c r="AB4" t="s">
        <v>331</v>
      </c>
    </row>
    <row r="5" spans="1:28">
      <c r="A5" t="s">
        <v>47</v>
      </c>
      <c r="B5" t="s">
        <v>2</v>
      </c>
      <c r="C5" t="s">
        <v>60</v>
      </c>
      <c r="D5" s="3">
        <f t="shared" si="5"/>
        <v>0</v>
      </c>
      <c r="E5" s="51">
        <f t="shared" si="6"/>
        <v>3.4722222222222224E-2</v>
      </c>
      <c r="F5" s="10">
        <v>3.4722222222222224E-2</v>
      </c>
      <c r="G5" s="36">
        <f t="shared" si="7"/>
        <v>34</v>
      </c>
      <c r="H5" s="9">
        <f t="shared" si="8"/>
        <v>-25.999999999999996</v>
      </c>
      <c r="I5" s="9">
        <f t="shared" si="0"/>
        <v>59.999999999999993</v>
      </c>
      <c r="J5" s="9">
        <f t="shared" si="1"/>
        <v>0</v>
      </c>
      <c r="K5" s="9">
        <f t="shared" si="2"/>
        <v>0</v>
      </c>
      <c r="L5" s="9">
        <f t="shared" si="9"/>
        <v>29.999999999999996</v>
      </c>
      <c r="M5" s="7"/>
      <c r="N5" s="4">
        <f t="shared" si="3"/>
        <v>-26</v>
      </c>
      <c r="O5" s="4">
        <f t="shared" si="3"/>
        <v>60</v>
      </c>
      <c r="P5" s="4">
        <f t="shared" si="10"/>
        <v>0</v>
      </c>
      <c r="Q5" s="4">
        <f t="shared" si="4"/>
        <v>0</v>
      </c>
      <c r="R5" s="2"/>
      <c r="S5" s="4">
        <v>0</v>
      </c>
      <c r="T5" s="4">
        <v>60</v>
      </c>
      <c r="U5" s="4">
        <v>0</v>
      </c>
      <c r="V5" s="4">
        <v>0</v>
      </c>
      <c r="W5" s="4">
        <f>-12-7-7</f>
        <v>-26</v>
      </c>
      <c r="X5" s="4">
        <v>0</v>
      </c>
      <c r="Y5" s="4">
        <v>30</v>
      </c>
      <c r="Z5" s="49" t="s">
        <v>972</v>
      </c>
      <c r="AA5" s="49" t="s">
        <v>413</v>
      </c>
      <c r="AB5" t="s">
        <v>525</v>
      </c>
    </row>
    <row r="6" spans="1:28">
      <c r="A6" t="s">
        <v>48</v>
      </c>
      <c r="B6" t="s">
        <v>1</v>
      </c>
      <c r="C6" t="s">
        <v>59</v>
      </c>
      <c r="D6" s="3">
        <f t="shared" si="5"/>
        <v>0</v>
      </c>
      <c r="E6" s="51">
        <f t="shared" si="6"/>
        <v>6.25E-2</v>
      </c>
      <c r="F6" s="10">
        <v>6.25E-2</v>
      </c>
      <c r="G6" s="36">
        <f t="shared" si="7"/>
        <v>268.2</v>
      </c>
      <c r="H6" s="9">
        <f t="shared" si="8"/>
        <v>100.19999999999999</v>
      </c>
      <c r="I6" s="9">
        <f t="shared" si="0"/>
        <v>120</v>
      </c>
      <c r="J6" s="9">
        <f t="shared" si="1"/>
        <v>12</v>
      </c>
      <c r="K6" s="9">
        <f t="shared" si="2"/>
        <v>12</v>
      </c>
      <c r="L6" s="9">
        <f t="shared" si="9"/>
        <v>24</v>
      </c>
      <c r="M6" s="7"/>
      <c r="N6" s="4">
        <f t="shared" si="3"/>
        <v>167</v>
      </c>
      <c r="O6" s="4">
        <f t="shared" si="3"/>
        <v>200</v>
      </c>
      <c r="P6" s="4">
        <f t="shared" si="10"/>
        <v>20</v>
      </c>
      <c r="Q6" s="4">
        <f t="shared" si="4"/>
        <v>20</v>
      </c>
      <c r="R6" s="2"/>
      <c r="S6" s="4">
        <v>200</v>
      </c>
      <c r="T6" s="4">
        <v>200</v>
      </c>
      <c r="U6" s="4">
        <v>20</v>
      </c>
      <c r="V6" s="4">
        <v>20</v>
      </c>
      <c r="W6" s="4">
        <v>-33</v>
      </c>
      <c r="X6" s="4">
        <v>0</v>
      </c>
      <c r="Y6" s="4">
        <v>40</v>
      </c>
      <c r="Z6" s="49" t="s">
        <v>971</v>
      </c>
      <c r="AA6" s="49" t="s">
        <v>973</v>
      </c>
      <c r="AB6" t="s">
        <v>442</v>
      </c>
    </row>
    <row r="7" spans="1:28">
      <c r="A7" t="s">
        <v>49</v>
      </c>
      <c r="B7" t="s">
        <v>0</v>
      </c>
      <c r="C7" t="s">
        <v>59</v>
      </c>
      <c r="D7" s="3">
        <f t="shared" si="5"/>
        <v>0</v>
      </c>
      <c r="E7" s="51">
        <f t="shared" si="6"/>
        <v>2.7777777777777776E-2</v>
      </c>
      <c r="F7" s="10">
        <v>2.7777777777777776E-2</v>
      </c>
      <c r="G7" s="36">
        <f t="shared" si="7"/>
        <v>258</v>
      </c>
      <c r="H7" s="9">
        <f t="shared" si="8"/>
        <v>-16.8</v>
      </c>
      <c r="I7" s="9">
        <f t="shared" si="0"/>
        <v>-13.200000000000001</v>
      </c>
      <c r="J7" s="9">
        <f t="shared" si="1"/>
        <v>0</v>
      </c>
      <c r="K7" s="9">
        <f t="shared" si="2"/>
        <v>96</v>
      </c>
      <c r="L7" s="9">
        <f t="shared" si="9"/>
        <v>36</v>
      </c>
      <c r="M7" s="7"/>
      <c r="N7" s="4">
        <f t="shared" ref="N7:O11" si="11">W7+S7</f>
        <v>-14</v>
      </c>
      <c r="O7" s="4">
        <f t="shared" si="11"/>
        <v>-11</v>
      </c>
      <c r="P7" s="4">
        <f t="shared" si="10"/>
        <v>0</v>
      </c>
      <c r="Q7" s="4">
        <f t="shared" si="4"/>
        <v>80</v>
      </c>
      <c r="R7" s="2"/>
      <c r="S7" s="5">
        <v>0</v>
      </c>
      <c r="T7" s="5">
        <v>0</v>
      </c>
      <c r="U7" s="5">
        <v>0</v>
      </c>
      <c r="V7" s="5">
        <v>80</v>
      </c>
      <c r="W7" s="5">
        <f>-4-4-3-3</f>
        <v>-14</v>
      </c>
      <c r="X7" s="5">
        <f>-3-3-1-4</f>
        <v>-11</v>
      </c>
      <c r="Y7" s="4">
        <v>30</v>
      </c>
      <c r="Z7" s="49" t="s">
        <v>413</v>
      </c>
      <c r="AA7" s="49" t="s">
        <v>974</v>
      </c>
      <c r="AB7" t="s">
        <v>523</v>
      </c>
    </row>
    <row r="8" spans="1:28">
      <c r="A8" t="s">
        <v>50</v>
      </c>
      <c r="B8" t="s">
        <v>13</v>
      </c>
      <c r="C8" t="s">
        <v>63</v>
      </c>
      <c r="D8" s="3">
        <f t="shared" si="5"/>
        <v>0</v>
      </c>
      <c r="E8" s="51">
        <f t="shared" si="6"/>
        <v>4.1666666666666664E-2</v>
      </c>
      <c r="F8" s="10">
        <v>4.1666666666666664E-2</v>
      </c>
      <c r="G8" s="36">
        <f t="shared" si="7"/>
        <v>75.428571428571445</v>
      </c>
      <c r="H8" s="9">
        <f t="shared" si="8"/>
        <v>-44.571428571428577</v>
      </c>
      <c r="I8" s="9">
        <f t="shared" si="0"/>
        <v>0</v>
      </c>
      <c r="J8" s="9">
        <f t="shared" si="1"/>
        <v>42.857142857142861</v>
      </c>
      <c r="K8" s="9">
        <f t="shared" si="2"/>
        <v>25.714285714285719</v>
      </c>
      <c r="L8" s="9">
        <f t="shared" si="9"/>
        <v>51.428571428571438</v>
      </c>
      <c r="M8" s="7"/>
      <c r="N8" s="4">
        <f t="shared" si="11"/>
        <v>-52</v>
      </c>
      <c r="O8" s="4">
        <f t="shared" si="11"/>
        <v>0</v>
      </c>
      <c r="P8" s="4">
        <f t="shared" si="10"/>
        <v>50</v>
      </c>
      <c r="Q8" s="4">
        <f t="shared" si="4"/>
        <v>30</v>
      </c>
      <c r="R8" s="2"/>
      <c r="S8" s="5">
        <v>0</v>
      </c>
      <c r="T8" s="5">
        <v>0</v>
      </c>
      <c r="U8" s="5">
        <v>50</v>
      </c>
      <c r="V8" s="5">
        <v>30</v>
      </c>
      <c r="W8" s="5">
        <f>-12*2-7*4</f>
        <v>-52</v>
      </c>
      <c r="X8" s="5">
        <v>0</v>
      </c>
      <c r="Y8" s="4">
        <v>60</v>
      </c>
      <c r="Z8" s="49" t="s">
        <v>369</v>
      </c>
      <c r="AA8" s="49" t="s">
        <v>351</v>
      </c>
      <c r="AB8" t="s">
        <v>43</v>
      </c>
    </row>
    <row r="9" spans="1:28">
      <c r="A9" t="s">
        <v>65</v>
      </c>
      <c r="B9" t="s">
        <v>64</v>
      </c>
      <c r="C9" t="s">
        <v>61</v>
      </c>
      <c r="D9" s="3">
        <f t="shared" si="5"/>
        <v>0</v>
      </c>
      <c r="E9" s="51">
        <f t="shared" si="6"/>
        <v>0.125</v>
      </c>
      <c r="F9" s="10">
        <v>0.125</v>
      </c>
      <c r="G9" s="36">
        <f t="shared" si="7"/>
        <v>23.684210526315788</v>
      </c>
      <c r="H9" s="9">
        <f t="shared" si="8"/>
        <v>-20.526315789473681</v>
      </c>
      <c r="I9" s="9">
        <f t="shared" si="0"/>
        <v>0</v>
      </c>
      <c r="J9" s="9">
        <f t="shared" si="1"/>
        <v>15.789473684210526</v>
      </c>
      <c r="K9" s="9">
        <f t="shared" si="2"/>
        <v>9.473684210526315</v>
      </c>
      <c r="L9" s="9">
        <f t="shared" si="9"/>
        <v>0</v>
      </c>
      <c r="M9" s="7"/>
      <c r="N9" s="4">
        <f t="shared" si="11"/>
        <v>-65</v>
      </c>
      <c r="O9" s="4">
        <f t="shared" si="11"/>
        <v>0</v>
      </c>
      <c r="P9" s="4">
        <f t="shared" ref="P9" si="12">U9</f>
        <v>50</v>
      </c>
      <c r="Q9" s="4">
        <f t="shared" ref="Q9" si="13">V9</f>
        <v>30</v>
      </c>
      <c r="R9" s="2"/>
      <c r="S9" s="5">
        <v>0</v>
      </c>
      <c r="T9" s="5">
        <v>0</v>
      </c>
      <c r="U9" s="5">
        <v>50</v>
      </c>
      <c r="V9" s="5">
        <v>30</v>
      </c>
      <c r="W9" s="5">
        <v>-65</v>
      </c>
      <c r="X9" s="5">
        <v>0</v>
      </c>
      <c r="Y9" s="4"/>
      <c r="Z9" s="49" t="s">
        <v>975</v>
      </c>
      <c r="AA9" s="49" t="s">
        <v>976</v>
      </c>
    </row>
    <row r="10" spans="1:28">
      <c r="A10" t="s">
        <v>66</v>
      </c>
      <c r="B10" t="s">
        <v>55</v>
      </c>
      <c r="C10" t="s">
        <v>59</v>
      </c>
      <c r="D10" s="3">
        <f t="shared" si="5"/>
        <v>0</v>
      </c>
      <c r="E10" s="51">
        <f t="shared" si="6"/>
        <v>0.16666666666666666</v>
      </c>
      <c r="F10" s="10">
        <v>0.16666666666666666</v>
      </c>
      <c r="G10" s="36">
        <f t="shared" si="7"/>
        <v>72.72</v>
      </c>
      <c r="H10" s="9">
        <f t="shared" si="8"/>
        <v>72.72</v>
      </c>
      <c r="I10" s="9">
        <f t="shared" si="0"/>
        <v>0</v>
      </c>
      <c r="J10" s="9">
        <f t="shared" si="1"/>
        <v>0</v>
      </c>
      <c r="K10" s="9">
        <f t="shared" si="2"/>
        <v>0</v>
      </c>
      <c r="L10" s="9">
        <f t="shared" si="9"/>
        <v>0</v>
      </c>
      <c r="M10" s="7"/>
      <c r="N10" s="4">
        <f t="shared" si="11"/>
        <v>303</v>
      </c>
      <c r="O10" s="4">
        <f t="shared" si="11"/>
        <v>0</v>
      </c>
      <c r="P10" s="4">
        <f t="shared" si="10"/>
        <v>0</v>
      </c>
      <c r="Q10" s="4">
        <f t="shared" si="4"/>
        <v>0</v>
      </c>
      <c r="R10" s="2"/>
      <c r="S10" s="5">
        <v>350</v>
      </c>
      <c r="T10" s="5">
        <v>0</v>
      </c>
      <c r="U10" s="5">
        <v>0</v>
      </c>
      <c r="V10" s="5">
        <v>0</v>
      </c>
      <c r="W10" s="5">
        <v>-47</v>
      </c>
      <c r="X10" s="5">
        <v>0</v>
      </c>
      <c r="Y10" s="4"/>
      <c r="Z10" s="49" t="s">
        <v>413</v>
      </c>
      <c r="AA10" s="49" t="s">
        <v>977</v>
      </c>
    </row>
    <row r="11" spans="1:28">
      <c r="A11" t="s">
        <v>67</v>
      </c>
      <c r="B11" t="s">
        <v>68</v>
      </c>
      <c r="C11" t="s">
        <v>59</v>
      </c>
      <c r="D11" s="3">
        <f t="shared" si="5"/>
        <v>0</v>
      </c>
      <c r="E11" s="51">
        <f t="shared" si="6"/>
        <v>6.25E-2</v>
      </c>
      <c r="F11" s="10">
        <v>6.25E-2</v>
      </c>
      <c r="G11" s="36">
        <f t="shared" si="7"/>
        <v>66</v>
      </c>
      <c r="H11" s="9">
        <f t="shared" si="8"/>
        <v>-18</v>
      </c>
      <c r="I11" s="9">
        <f t="shared" si="0"/>
        <v>30</v>
      </c>
      <c r="J11" s="9">
        <f t="shared" si="1"/>
        <v>0</v>
      </c>
      <c r="K11" s="9">
        <f t="shared" si="2"/>
        <v>18</v>
      </c>
      <c r="L11" s="9">
        <f t="shared" si="9"/>
        <v>24</v>
      </c>
      <c r="M11" s="7"/>
      <c r="N11" s="4">
        <f t="shared" si="11"/>
        <v>-30</v>
      </c>
      <c r="O11" s="4">
        <f t="shared" si="11"/>
        <v>50</v>
      </c>
      <c r="P11" s="4">
        <f t="shared" si="10"/>
        <v>0</v>
      </c>
      <c r="Q11" s="4">
        <f t="shared" si="4"/>
        <v>30</v>
      </c>
      <c r="R11" s="2"/>
      <c r="S11" s="5">
        <v>0</v>
      </c>
      <c r="T11" s="5">
        <v>50</v>
      </c>
      <c r="U11" s="5">
        <v>0</v>
      </c>
      <c r="V11" s="5">
        <v>30</v>
      </c>
      <c r="W11" s="5">
        <f>-7*2-4*4</f>
        <v>-30</v>
      </c>
      <c r="X11" s="5">
        <v>0</v>
      </c>
      <c r="Y11" s="4">
        <v>40</v>
      </c>
      <c r="Z11" s="49" t="s">
        <v>972</v>
      </c>
      <c r="AA11" s="49" t="s">
        <v>369</v>
      </c>
      <c r="AB11" t="s">
        <v>43</v>
      </c>
    </row>
    <row r="12" spans="1:28">
      <c r="A12" t="s">
        <v>69</v>
      </c>
      <c r="B12" t="s">
        <v>70</v>
      </c>
      <c r="C12" t="s">
        <v>61</v>
      </c>
      <c r="D12" s="3">
        <f t="shared" si="5"/>
        <v>0</v>
      </c>
      <c r="E12" s="51">
        <f t="shared" si="6"/>
        <v>0.20833333333333334</v>
      </c>
      <c r="F12" s="10">
        <v>0.20833333333333334</v>
      </c>
      <c r="G12" s="36">
        <f t="shared" si="7"/>
        <v>135.09677419354838</v>
      </c>
      <c r="H12" s="9">
        <f t="shared" si="8"/>
        <v>-10.064516129032258</v>
      </c>
      <c r="I12" s="9">
        <f t="shared" si="0"/>
        <v>0</v>
      </c>
      <c r="J12" s="9">
        <f t="shared" si="1"/>
        <v>0</v>
      </c>
      <c r="K12" s="9">
        <f t="shared" si="2"/>
        <v>48.387096774193544</v>
      </c>
      <c r="L12" s="9">
        <f t="shared" si="9"/>
        <v>7.7419354838709671</v>
      </c>
      <c r="M12" s="7"/>
      <c r="N12" s="4">
        <f t="shared" ref="N12" si="14">W12+S12</f>
        <v>-52</v>
      </c>
      <c r="O12" s="4">
        <f t="shared" ref="O12" si="15">X12+T12</f>
        <v>0</v>
      </c>
      <c r="P12" s="4">
        <f t="shared" ref="P12" si="16">U12</f>
        <v>0</v>
      </c>
      <c r="Q12" s="4">
        <f t="shared" ref="Q12" si="17">V12</f>
        <v>250</v>
      </c>
      <c r="R12" s="2"/>
      <c r="S12" s="5">
        <v>0</v>
      </c>
      <c r="T12" s="5">
        <v>0</v>
      </c>
      <c r="U12" s="5">
        <v>0</v>
      </c>
      <c r="V12" s="5">
        <v>250</v>
      </c>
      <c r="W12" s="5">
        <v>-52</v>
      </c>
      <c r="X12" s="5">
        <v>0</v>
      </c>
      <c r="Y12" s="4">
        <v>40</v>
      </c>
      <c r="Z12" s="49" t="s">
        <v>978</v>
      </c>
      <c r="AA12" s="49" t="s">
        <v>972</v>
      </c>
      <c r="AB12" t="s">
        <v>814</v>
      </c>
    </row>
    <row r="13" spans="1:28">
      <c r="A13" t="s">
        <v>71</v>
      </c>
      <c r="B13" t="s">
        <v>72</v>
      </c>
      <c r="C13" t="s">
        <v>61</v>
      </c>
      <c r="D13" s="3">
        <f t="shared" si="5"/>
        <v>0</v>
      </c>
      <c r="E13" s="51">
        <f t="shared" si="6"/>
        <v>0.33333333333333331</v>
      </c>
      <c r="F13" s="10">
        <v>0.33333333333333331</v>
      </c>
      <c r="G13" s="36">
        <f t="shared" si="7"/>
        <v>73.224489795918373</v>
      </c>
      <c r="H13" s="9">
        <f t="shared" si="8"/>
        <v>-0.24489795918367349</v>
      </c>
      <c r="I13" s="9">
        <f t="shared" si="0"/>
        <v>30.612244897959187</v>
      </c>
      <c r="J13" s="9">
        <f t="shared" si="1"/>
        <v>24.489795918367349</v>
      </c>
      <c r="K13" s="9">
        <f t="shared" si="2"/>
        <v>6.1224489795918373</v>
      </c>
      <c r="L13" s="9">
        <f t="shared" si="9"/>
        <v>7.3469387755102042</v>
      </c>
      <c r="M13" s="7"/>
      <c r="N13" s="4">
        <f t="shared" ref="N13" si="18">W13+S13</f>
        <v>-2</v>
      </c>
      <c r="O13" s="4">
        <f t="shared" ref="O13" si="19">X13+T13</f>
        <v>250</v>
      </c>
      <c r="P13" s="4">
        <f t="shared" ref="P13" si="20">U13</f>
        <v>200</v>
      </c>
      <c r="Q13" s="4">
        <f t="shared" ref="Q13" si="21">V13</f>
        <v>50</v>
      </c>
      <c r="R13" s="2"/>
      <c r="S13" s="5">
        <v>50</v>
      </c>
      <c r="T13" s="5">
        <v>250</v>
      </c>
      <c r="U13" s="5">
        <v>200</v>
      </c>
      <c r="V13" s="5">
        <v>50</v>
      </c>
      <c r="W13" s="5">
        <v>-52</v>
      </c>
      <c r="X13" s="5">
        <v>0</v>
      </c>
      <c r="Y13" s="4">
        <v>60</v>
      </c>
      <c r="Z13" s="49" t="s">
        <v>979</v>
      </c>
      <c r="AA13" s="49" t="s">
        <v>976</v>
      </c>
      <c r="AB13" t="s">
        <v>43</v>
      </c>
    </row>
    <row r="14" spans="1:28">
      <c r="A14" t="s">
        <v>73</v>
      </c>
      <c r="B14" t="s">
        <v>74</v>
      </c>
      <c r="C14" t="s">
        <v>75</v>
      </c>
      <c r="D14" s="3">
        <f t="shared" si="5"/>
        <v>0</v>
      </c>
      <c r="E14" s="51">
        <f t="shared" si="6"/>
        <v>0.16666666666666666</v>
      </c>
      <c r="F14" s="10">
        <v>0.16666666666666666</v>
      </c>
      <c r="G14" s="36">
        <f t="shared" si="7"/>
        <v>104.16</v>
      </c>
      <c r="H14" s="9">
        <f t="shared" si="8"/>
        <v>45.120000000000005</v>
      </c>
      <c r="I14" s="9">
        <f t="shared" si="0"/>
        <v>59.04</v>
      </c>
      <c r="J14" s="9">
        <f t="shared" si="1"/>
        <v>0</v>
      </c>
      <c r="K14" s="9">
        <f t="shared" si="2"/>
        <v>0</v>
      </c>
      <c r="L14" s="9">
        <f t="shared" si="9"/>
        <v>16.8</v>
      </c>
      <c r="M14" s="7"/>
      <c r="N14" s="4">
        <f t="shared" ref="N14" si="22">W14+S14</f>
        <v>188</v>
      </c>
      <c r="O14" s="4">
        <f t="shared" ref="O14" si="23">X14+T14</f>
        <v>246</v>
      </c>
      <c r="P14" s="4">
        <f t="shared" ref="P14" si="24">U14</f>
        <v>0</v>
      </c>
      <c r="Q14" s="4">
        <f t="shared" ref="Q14" si="25">V14</f>
        <v>0</v>
      </c>
      <c r="R14" s="2"/>
      <c r="S14" s="5">
        <v>240</v>
      </c>
      <c r="T14" s="5">
        <v>300</v>
      </c>
      <c r="U14" s="5">
        <v>0</v>
      </c>
      <c r="V14" s="5">
        <v>0</v>
      </c>
      <c r="W14" s="5">
        <v>-52</v>
      </c>
      <c r="X14" s="5">
        <v>-54</v>
      </c>
      <c r="Y14" s="4">
        <v>70</v>
      </c>
      <c r="Z14" s="49" t="s">
        <v>980</v>
      </c>
      <c r="AA14" s="49" t="s">
        <v>413</v>
      </c>
      <c r="AB14" t="s">
        <v>43</v>
      </c>
    </row>
    <row r="15" spans="1:28">
      <c r="A15" t="s">
        <v>76</v>
      </c>
      <c r="B15" t="s">
        <v>77</v>
      </c>
      <c r="C15" t="s">
        <v>75</v>
      </c>
      <c r="D15" s="3">
        <f t="shared" si="5"/>
        <v>0</v>
      </c>
      <c r="E15" s="51">
        <f t="shared" si="6"/>
        <v>0.25</v>
      </c>
      <c r="F15" s="10">
        <v>0.25</v>
      </c>
      <c r="G15" s="36">
        <f t="shared" si="7"/>
        <v>62.918918918918926</v>
      </c>
      <c r="H15" s="9">
        <f t="shared" si="8"/>
        <v>-8.4324324324324333</v>
      </c>
      <c r="I15" s="9">
        <f t="shared" si="0"/>
        <v>38.918918918918926</v>
      </c>
      <c r="J15" s="9">
        <f t="shared" si="1"/>
        <v>32.432432432432435</v>
      </c>
      <c r="K15" s="9">
        <f t="shared" si="2"/>
        <v>0</v>
      </c>
      <c r="L15" s="9">
        <f t="shared" si="9"/>
        <v>14.594594594594597</v>
      </c>
      <c r="M15" s="7"/>
      <c r="N15" s="4">
        <f t="shared" ref="N15" si="26">W15+S15</f>
        <v>-52</v>
      </c>
      <c r="O15" s="4">
        <f t="shared" ref="O15" si="27">X15+T15</f>
        <v>240</v>
      </c>
      <c r="P15" s="4">
        <f t="shared" ref="P15:P17" si="28">U15</f>
        <v>200</v>
      </c>
      <c r="Q15" s="4">
        <f t="shared" ref="Q15:Q17" si="29">V15</f>
        <v>0</v>
      </c>
      <c r="R15" s="2"/>
      <c r="S15" s="5">
        <v>0</v>
      </c>
      <c r="T15" s="5">
        <v>240</v>
      </c>
      <c r="U15" s="5">
        <v>200</v>
      </c>
      <c r="V15" s="5">
        <v>0</v>
      </c>
      <c r="W15" s="5">
        <v>-52</v>
      </c>
      <c r="X15" s="5">
        <v>0</v>
      </c>
      <c r="Y15" s="4">
        <v>90</v>
      </c>
      <c r="Z15" s="49" t="s">
        <v>972</v>
      </c>
      <c r="AA15" s="49" t="s">
        <v>976</v>
      </c>
      <c r="AB15" t="s">
        <v>43</v>
      </c>
    </row>
    <row r="16" spans="1:28">
      <c r="A16" t="s">
        <v>78</v>
      </c>
      <c r="B16" t="s">
        <v>79</v>
      </c>
      <c r="C16" t="s">
        <v>80</v>
      </c>
      <c r="D16" s="3">
        <f t="shared" si="5"/>
        <v>0</v>
      </c>
      <c r="E16" s="51">
        <f t="shared" si="6"/>
        <v>0.5</v>
      </c>
      <c r="F16" s="10">
        <v>0.5</v>
      </c>
      <c r="G16" s="36">
        <f t="shared" si="7"/>
        <v>110.95890410958906</v>
      </c>
      <c r="H16" s="9">
        <f t="shared" si="8"/>
        <v>-6.4109589041095889</v>
      </c>
      <c r="I16" s="9">
        <f t="shared" si="0"/>
        <v>-5.9178082191780819</v>
      </c>
      <c r="J16" s="9">
        <f t="shared" si="1"/>
        <v>24.657534246575342</v>
      </c>
      <c r="K16" s="9">
        <f t="shared" si="2"/>
        <v>32.876712328767127</v>
      </c>
      <c r="L16" s="9">
        <f t="shared" si="9"/>
        <v>8.2191780821917817</v>
      </c>
      <c r="M16" s="7"/>
      <c r="N16" s="4">
        <f t="shared" ref="N16" si="30">W16+S16</f>
        <v>-78</v>
      </c>
      <c r="O16" s="4">
        <f t="shared" ref="O16" si="31">X16+T16</f>
        <v>-72</v>
      </c>
      <c r="P16" s="4">
        <f t="shared" si="28"/>
        <v>300</v>
      </c>
      <c r="Q16" s="4">
        <f t="shared" si="29"/>
        <v>400</v>
      </c>
      <c r="R16" s="2"/>
      <c r="S16" s="5">
        <v>0</v>
      </c>
      <c r="T16" s="5">
        <v>0</v>
      </c>
      <c r="U16" s="5">
        <v>300</v>
      </c>
      <c r="V16" s="5">
        <v>400</v>
      </c>
      <c r="W16" s="5">
        <v>-78</v>
      </c>
      <c r="X16" s="5">
        <v>-72</v>
      </c>
      <c r="Y16" s="4">
        <v>100</v>
      </c>
      <c r="Z16" s="49" t="s">
        <v>981</v>
      </c>
      <c r="AA16" s="49" t="s">
        <v>976</v>
      </c>
      <c r="AB16" t="s">
        <v>838</v>
      </c>
    </row>
    <row r="17" spans="1:28">
      <c r="A17" t="s">
        <v>88</v>
      </c>
      <c r="B17" t="s">
        <v>89</v>
      </c>
      <c r="C17" t="s">
        <v>58</v>
      </c>
      <c r="D17" s="3">
        <f t="shared" si="5"/>
        <v>0</v>
      </c>
      <c r="E17" s="51">
        <f t="shared" si="6"/>
        <v>0.625</v>
      </c>
      <c r="F17" s="10">
        <v>0.625</v>
      </c>
      <c r="G17" s="36">
        <f t="shared" si="7"/>
        <v>111.82417582417582</v>
      </c>
      <c r="H17" s="9">
        <f t="shared" si="8"/>
        <v>29.538461538461537</v>
      </c>
      <c r="I17" s="9">
        <f t="shared" si="0"/>
        <v>29.538461538461537</v>
      </c>
      <c r="J17" s="9">
        <f t="shared" si="1"/>
        <v>13.186813186813188</v>
      </c>
      <c r="K17" s="9">
        <f t="shared" si="2"/>
        <v>13.186813186813188</v>
      </c>
      <c r="L17" s="9">
        <f t="shared" si="9"/>
        <v>0</v>
      </c>
      <c r="M17" s="7"/>
      <c r="N17" s="4">
        <f t="shared" ref="N17" si="32">W17+S17</f>
        <v>448</v>
      </c>
      <c r="O17" s="4">
        <f t="shared" ref="O17" si="33">X17+T17</f>
        <v>448</v>
      </c>
      <c r="P17" s="4">
        <f t="shared" si="28"/>
        <v>200</v>
      </c>
      <c r="Q17" s="4">
        <f t="shared" si="29"/>
        <v>200</v>
      </c>
      <c r="R17" s="2"/>
      <c r="S17" s="5">
        <v>500</v>
      </c>
      <c r="T17" s="5">
        <v>500</v>
      </c>
      <c r="U17" s="5">
        <v>200</v>
      </c>
      <c r="V17" s="5">
        <v>200</v>
      </c>
      <c r="W17" s="5">
        <v>-52</v>
      </c>
      <c r="X17" s="5">
        <v>-52</v>
      </c>
      <c r="Y17" s="4"/>
      <c r="Z17" s="49" t="s">
        <v>975</v>
      </c>
      <c r="AA17" s="49" t="s">
        <v>982</v>
      </c>
      <c r="AB17" t="s">
        <v>621</v>
      </c>
    </row>
    <row r="18" spans="1:28">
      <c r="A18" t="s">
        <v>53</v>
      </c>
      <c r="B18" t="s">
        <v>56</v>
      </c>
      <c r="C18" t="s">
        <v>51</v>
      </c>
      <c r="D18" s="3">
        <f t="shared" si="5"/>
        <v>0</v>
      </c>
      <c r="E18" s="51">
        <f t="shared" si="6"/>
        <v>3.125E-2</v>
      </c>
      <c r="F18" s="10">
        <v>3.125E-2</v>
      </c>
      <c r="G18" s="36">
        <f t="shared" si="7"/>
        <v>106.90909090909091</v>
      </c>
      <c r="H18" s="9">
        <f t="shared" si="8"/>
        <v>38.18181818181818</v>
      </c>
      <c r="I18" s="9">
        <f t="shared" si="0"/>
        <v>14.18181818181818</v>
      </c>
      <c r="J18" s="9">
        <f t="shared" si="1"/>
        <v>54.54545454545454</v>
      </c>
      <c r="K18" s="9">
        <f t="shared" si="2"/>
        <v>0</v>
      </c>
      <c r="L18" s="9">
        <f t="shared" si="9"/>
        <v>0</v>
      </c>
      <c r="M18" s="7"/>
      <c r="N18" s="5">
        <f t="shared" ref="N18:O22" si="34">W18+S18</f>
        <v>35</v>
      </c>
      <c r="O18" s="5">
        <f t="shared" si="34"/>
        <v>13</v>
      </c>
      <c r="P18" s="5">
        <f t="shared" si="10"/>
        <v>50</v>
      </c>
      <c r="Q18" s="5">
        <f t="shared" si="4"/>
        <v>0</v>
      </c>
      <c r="S18" s="4">
        <v>70</v>
      </c>
      <c r="T18" s="4">
        <v>70</v>
      </c>
      <c r="U18" s="4">
        <v>50</v>
      </c>
      <c r="V18" s="4">
        <v>0</v>
      </c>
      <c r="W18" s="4">
        <v>-35</v>
      </c>
      <c r="X18" s="4">
        <v>-57</v>
      </c>
      <c r="Z18" s="48" t="s">
        <v>971</v>
      </c>
      <c r="AA18" s="48" t="s">
        <v>971</v>
      </c>
      <c r="AB18" t="s">
        <v>43</v>
      </c>
    </row>
    <row r="19" spans="1:28">
      <c r="A19" t="s">
        <v>145</v>
      </c>
      <c r="B19" t="s">
        <v>146</v>
      </c>
      <c r="C19" t="s">
        <v>58</v>
      </c>
      <c r="D19" s="3">
        <f t="shared" si="5"/>
        <v>0</v>
      </c>
      <c r="E19" s="51">
        <f t="shared" si="6"/>
        <v>0.20833333333333334</v>
      </c>
      <c r="F19" s="10">
        <v>0.20833333333333334</v>
      </c>
      <c r="G19" s="36">
        <f t="shared" si="7"/>
        <v>93.677419354838705</v>
      </c>
      <c r="H19" s="9">
        <f t="shared" si="8"/>
        <v>-15.483870967741934</v>
      </c>
      <c r="I19" s="9">
        <f t="shared" si="0"/>
        <v>-6.967741935483871</v>
      </c>
      <c r="J19" s="9">
        <f t="shared" si="1"/>
        <v>58.064516129032256</v>
      </c>
      <c r="K19" s="9">
        <f t="shared" si="2"/>
        <v>19.35483870967742</v>
      </c>
      <c r="L19" s="9">
        <f t="shared" si="9"/>
        <v>11.61290322580645</v>
      </c>
      <c r="M19" s="7"/>
      <c r="N19" s="5">
        <f t="shared" si="34"/>
        <v>-80</v>
      </c>
      <c r="O19" s="5">
        <f t="shared" si="34"/>
        <v>-36</v>
      </c>
      <c r="P19" s="5">
        <f t="shared" si="10"/>
        <v>300</v>
      </c>
      <c r="Q19" s="5">
        <f t="shared" si="4"/>
        <v>100</v>
      </c>
      <c r="S19" s="4">
        <v>0</v>
      </c>
      <c r="T19" s="4">
        <v>0</v>
      </c>
      <c r="U19" s="4">
        <v>300</v>
      </c>
      <c r="V19" s="4">
        <v>100</v>
      </c>
      <c r="W19" s="4">
        <v>-80</v>
      </c>
      <c r="X19" s="4">
        <v>-36</v>
      </c>
      <c r="Y19" s="11">
        <v>60</v>
      </c>
      <c r="Z19" s="49" t="s">
        <v>972</v>
      </c>
      <c r="AA19" s="48" t="s">
        <v>971</v>
      </c>
      <c r="AB19" t="s">
        <v>400</v>
      </c>
    </row>
    <row r="20" spans="1:28">
      <c r="A20" t="s">
        <v>419</v>
      </c>
      <c r="B20" t="s">
        <v>412</v>
      </c>
      <c r="C20" t="s">
        <v>58</v>
      </c>
      <c r="D20" s="3">
        <f t="shared" si="5"/>
        <v>0</v>
      </c>
      <c r="E20" s="51">
        <f t="shared" si="6"/>
        <v>0.25</v>
      </c>
      <c r="F20" s="10">
        <v>0.25</v>
      </c>
      <c r="G20" s="36">
        <f t="shared" si="7"/>
        <v>48.486486486486498</v>
      </c>
      <c r="H20" s="9">
        <f t="shared" si="8"/>
        <v>44.270270270270281</v>
      </c>
      <c r="I20" s="9">
        <f t="shared" si="0"/>
        <v>-18.486486486486488</v>
      </c>
      <c r="J20" s="9">
        <f t="shared" si="1"/>
        <v>8.1081081081081088</v>
      </c>
      <c r="K20" s="9">
        <f t="shared" si="2"/>
        <v>4.8648648648648658</v>
      </c>
      <c r="L20" s="9">
        <f t="shared" si="9"/>
        <v>9.7297297297297316</v>
      </c>
      <c r="N20" s="5">
        <f>W20+S20</f>
        <v>273</v>
      </c>
      <c r="O20" s="5">
        <f>X20+T20</f>
        <v>-114</v>
      </c>
      <c r="P20" s="5">
        <f>U20</f>
        <v>50</v>
      </c>
      <c r="Q20" s="5">
        <f>V20</f>
        <v>30</v>
      </c>
      <c r="S20" s="4">
        <v>400</v>
      </c>
      <c r="T20" s="4">
        <v>0</v>
      </c>
      <c r="U20" s="4">
        <v>50</v>
      </c>
      <c r="V20" s="4">
        <v>30</v>
      </c>
      <c r="W20" s="4">
        <v>-127</v>
      </c>
      <c r="X20" s="4">
        <v>-114</v>
      </c>
      <c r="Y20" s="11">
        <v>60</v>
      </c>
      <c r="Z20" s="49" t="s">
        <v>978</v>
      </c>
      <c r="AA20" s="49" t="s">
        <v>976</v>
      </c>
      <c r="AB20" t="s">
        <v>421</v>
      </c>
    </row>
    <row r="21" spans="1:28">
      <c r="A21" t="s">
        <v>435</v>
      </c>
      <c r="B21" t="s">
        <v>434</v>
      </c>
      <c r="C21" t="s">
        <v>58</v>
      </c>
      <c r="D21" s="3">
        <f t="shared" si="5"/>
        <v>0</v>
      </c>
      <c r="E21" s="51">
        <f t="shared" si="6"/>
        <v>8.3333333333333329E-2</v>
      </c>
      <c r="F21" s="10">
        <v>8.3333333333333329E-2</v>
      </c>
      <c r="G21" s="36">
        <f t="shared" si="7"/>
        <v>27.692307692307701</v>
      </c>
      <c r="H21" s="9">
        <f t="shared" si="8"/>
        <v>-19.384615384615383</v>
      </c>
      <c r="I21" s="9">
        <f t="shared" si="0"/>
        <v>-22.153846153846157</v>
      </c>
      <c r="J21" s="9">
        <f t="shared" si="1"/>
        <v>69.230769230769241</v>
      </c>
      <c r="K21" s="9">
        <f t="shared" si="2"/>
        <v>0</v>
      </c>
      <c r="L21" s="9">
        <f t="shared" si="9"/>
        <v>18.461538461538463</v>
      </c>
      <c r="N21" s="5">
        <f>W21+S21</f>
        <v>-42</v>
      </c>
      <c r="O21" s="5">
        <f>X21+T21</f>
        <v>-48</v>
      </c>
      <c r="P21" s="5">
        <f>U21</f>
        <v>150</v>
      </c>
      <c r="Q21" s="5">
        <f>V21</f>
        <v>0</v>
      </c>
      <c r="S21" s="4">
        <v>0</v>
      </c>
      <c r="T21" s="4">
        <v>0</v>
      </c>
      <c r="U21" s="4">
        <v>150</v>
      </c>
      <c r="V21" s="4">
        <v>0</v>
      </c>
      <c r="W21" s="4">
        <v>-42</v>
      </c>
      <c r="X21" s="4">
        <v>-48</v>
      </c>
      <c r="Y21" s="11">
        <v>40</v>
      </c>
      <c r="Z21" s="49" t="s">
        <v>976</v>
      </c>
      <c r="AA21" s="49" t="s">
        <v>978</v>
      </c>
      <c r="AB21" t="s">
        <v>578</v>
      </c>
    </row>
    <row r="22" spans="1:28">
      <c r="A22" t="s">
        <v>54</v>
      </c>
      <c r="B22" t="s">
        <v>57</v>
      </c>
      <c r="C22" t="s">
        <v>58</v>
      </c>
      <c r="D22" s="3">
        <f t="shared" si="5"/>
        <v>0</v>
      </c>
      <c r="E22" s="51">
        <f t="shared" si="6"/>
        <v>9.7222222222222224E-2</v>
      </c>
      <c r="F22" s="10">
        <v>9.7222222222222224E-2</v>
      </c>
      <c r="G22" s="36">
        <f t="shared" si="7"/>
        <v>163.19999999999999</v>
      </c>
      <c r="H22" s="9">
        <f t="shared" si="8"/>
        <v>92.8</v>
      </c>
      <c r="I22" s="9">
        <f t="shared" si="0"/>
        <v>70.399999999999991</v>
      </c>
      <c r="J22" s="9">
        <f t="shared" si="1"/>
        <v>0</v>
      </c>
      <c r="K22" s="9">
        <f t="shared" si="2"/>
        <v>0</v>
      </c>
      <c r="L22" s="9">
        <f t="shared" si="9"/>
        <v>18</v>
      </c>
      <c r="M22" s="7"/>
      <c r="N22" s="5">
        <f t="shared" si="34"/>
        <v>232</v>
      </c>
      <c r="O22" s="5">
        <f t="shared" si="34"/>
        <v>176</v>
      </c>
      <c r="P22" s="5">
        <f t="shared" ref="N22:P26" si="35">U22</f>
        <v>0</v>
      </c>
      <c r="Q22" s="5">
        <f t="shared" ref="Q22:Q26" si="36">V22</f>
        <v>0</v>
      </c>
      <c r="R22" s="6"/>
      <c r="S22" s="4">
        <v>320</v>
      </c>
      <c r="T22" s="4">
        <v>270</v>
      </c>
      <c r="U22" s="4">
        <v>0</v>
      </c>
      <c r="V22" s="4">
        <v>0</v>
      </c>
      <c r="W22" s="4">
        <v>-88</v>
      </c>
      <c r="X22" s="4">
        <v>-94</v>
      </c>
      <c r="Y22" s="11">
        <v>45</v>
      </c>
      <c r="Z22" s="49" t="s">
        <v>978</v>
      </c>
      <c r="AA22" s="48" t="s">
        <v>971</v>
      </c>
      <c r="AB22" t="s">
        <v>453</v>
      </c>
    </row>
    <row r="23" spans="1:28">
      <c r="A23" t="s">
        <v>418</v>
      </c>
      <c r="B23" t="s">
        <v>403</v>
      </c>
      <c r="C23" t="s">
        <v>58</v>
      </c>
      <c r="D23" s="3">
        <f t="shared" si="5"/>
        <v>0</v>
      </c>
      <c r="E23" s="51">
        <f t="shared" si="6"/>
        <v>0.125</v>
      </c>
      <c r="F23" s="10">
        <v>0.125</v>
      </c>
      <c r="G23" s="36"/>
      <c r="H23" s="9"/>
      <c r="I23" s="9"/>
      <c r="J23" s="9"/>
      <c r="K23" s="9"/>
      <c r="L23" s="9"/>
      <c r="M23" s="8"/>
      <c r="N23" s="5"/>
      <c r="O23" s="5"/>
      <c r="P23" s="5"/>
      <c r="Q23" s="5"/>
      <c r="S23" s="4"/>
      <c r="T23" s="4"/>
      <c r="U23" s="4"/>
      <c r="V23" s="4"/>
      <c r="W23" s="4"/>
      <c r="X23" s="4"/>
      <c r="AB23" s="52" t="s">
        <v>984</v>
      </c>
    </row>
    <row r="24" spans="1:28">
      <c r="A24" t="s">
        <v>420</v>
      </c>
      <c r="B24" t="s">
        <v>414</v>
      </c>
      <c r="C24" t="s">
        <v>58</v>
      </c>
      <c r="D24" s="3">
        <f t="shared" si="5"/>
        <v>0</v>
      </c>
      <c r="E24" s="51">
        <f t="shared" si="6"/>
        <v>0.34722222222222227</v>
      </c>
      <c r="F24" s="10">
        <v>0.34722222222222227</v>
      </c>
      <c r="G24" s="36">
        <f t="shared" si="7"/>
        <v>92.35294117647058</v>
      </c>
      <c r="H24" s="9">
        <f t="shared" si="8"/>
        <v>48.588235294117645</v>
      </c>
      <c r="I24" s="9">
        <f t="shared" si="0"/>
        <v>-9.1764705882352935</v>
      </c>
      <c r="J24" s="9">
        <f t="shared" si="1"/>
        <v>0</v>
      </c>
      <c r="K24" s="9">
        <f t="shared" si="2"/>
        <v>17.647058823529409</v>
      </c>
      <c r="L24" s="9">
        <f t="shared" si="9"/>
        <v>15.294117647058824</v>
      </c>
      <c r="N24" s="5">
        <f t="shared" ref="N24" si="37">W24+S24</f>
        <v>413</v>
      </c>
      <c r="O24" s="5">
        <f t="shared" ref="O24" si="38">X24+T24</f>
        <v>-78</v>
      </c>
      <c r="P24" s="5">
        <f t="shared" ref="P24" si="39">U24</f>
        <v>0</v>
      </c>
      <c r="Q24" s="5">
        <f t="shared" ref="Q24" si="40">V24</f>
        <v>150</v>
      </c>
      <c r="S24" s="4">
        <v>500</v>
      </c>
      <c r="T24" s="4">
        <v>0</v>
      </c>
      <c r="U24" s="4">
        <v>0</v>
      </c>
      <c r="V24" s="4">
        <v>150</v>
      </c>
      <c r="W24" s="4">
        <v>-87</v>
      </c>
      <c r="X24" s="4">
        <v>-78</v>
      </c>
      <c r="Y24" s="11">
        <v>130</v>
      </c>
      <c r="Z24" s="49" t="s">
        <v>982</v>
      </c>
      <c r="AA24" s="49" t="s">
        <v>972</v>
      </c>
      <c r="AB24" t="s">
        <v>992</v>
      </c>
    </row>
    <row r="25" spans="1:28">
      <c r="A25" t="s">
        <v>614</v>
      </c>
      <c r="B25" t="s">
        <v>616</v>
      </c>
      <c r="C25" t="s">
        <v>615</v>
      </c>
      <c r="D25" s="3">
        <f t="shared" si="5"/>
        <v>1</v>
      </c>
      <c r="E25" s="51">
        <f t="shared" si="6"/>
        <v>0.66666666666666674</v>
      </c>
      <c r="F25" s="10">
        <v>1.6666666666666667</v>
      </c>
      <c r="G25" s="36"/>
      <c r="H25" s="9"/>
      <c r="I25" s="9"/>
      <c r="J25" s="9"/>
      <c r="K25" s="9"/>
      <c r="L25" s="9"/>
      <c r="N25" s="5"/>
      <c r="O25" s="5"/>
      <c r="P25" s="5"/>
      <c r="Q25" s="5"/>
      <c r="S25" s="4"/>
      <c r="T25" s="4"/>
      <c r="U25" s="4"/>
      <c r="V25" s="4"/>
      <c r="W25" s="4"/>
      <c r="X25" s="4"/>
      <c r="AB25" s="52" t="s">
        <v>993</v>
      </c>
    </row>
    <row r="26" spans="1:28">
      <c r="A26" t="s">
        <v>577</v>
      </c>
      <c r="B26" t="s">
        <v>538</v>
      </c>
      <c r="C26" t="s">
        <v>58</v>
      </c>
      <c r="D26" s="3">
        <f t="shared" si="5"/>
        <v>0</v>
      </c>
      <c r="E26" s="51">
        <f t="shared" si="6"/>
        <v>0.83333333333333337</v>
      </c>
      <c r="F26" s="10">
        <v>0.83333333333333337</v>
      </c>
      <c r="G26" s="36">
        <f t="shared" si="7"/>
        <v>40</v>
      </c>
      <c r="H26" s="9">
        <f t="shared" ref="H26" si="41">N26/$F26/24</f>
        <v>0</v>
      </c>
      <c r="I26" s="9">
        <f t="shared" ref="I26" si="42">O26/$F26/24</f>
        <v>0</v>
      </c>
      <c r="J26" s="9">
        <f t="shared" ref="J26" si="43">P26/$F26/24</f>
        <v>40</v>
      </c>
      <c r="K26" s="9">
        <f t="shared" ref="K26" si="44">Q26/$F26/24</f>
        <v>0</v>
      </c>
      <c r="L26" s="9">
        <f t="shared" ref="L26" si="45">Y26/$F26/24</f>
        <v>4</v>
      </c>
      <c r="M26" s="7"/>
      <c r="N26" s="5">
        <f t="shared" si="35"/>
        <v>0</v>
      </c>
      <c r="O26" s="5">
        <f t="shared" si="35"/>
        <v>0</v>
      </c>
      <c r="P26" s="5">
        <f t="shared" si="35"/>
        <v>800</v>
      </c>
      <c r="Q26" s="5">
        <f t="shared" si="36"/>
        <v>0</v>
      </c>
      <c r="R26" s="6"/>
      <c r="S26" s="4">
        <v>0</v>
      </c>
      <c r="T26" s="4">
        <v>0</v>
      </c>
      <c r="U26" s="4">
        <v>800</v>
      </c>
      <c r="V26" s="4">
        <v>0</v>
      </c>
      <c r="W26" s="4">
        <v>0</v>
      </c>
      <c r="X26" s="4">
        <v>0</v>
      </c>
      <c r="Y26" s="11">
        <v>80</v>
      </c>
      <c r="Z26" s="49" t="s">
        <v>976</v>
      </c>
      <c r="AA26" s="49" t="s">
        <v>983</v>
      </c>
      <c r="AB26" t="s">
        <v>991</v>
      </c>
    </row>
    <row r="27" spans="1:28">
      <c r="A27" t="s">
        <v>609</v>
      </c>
      <c r="B27" t="s">
        <v>606</v>
      </c>
      <c r="C27" t="s">
        <v>613</v>
      </c>
      <c r="D27" s="3">
        <f t="shared" si="5"/>
        <v>1</v>
      </c>
      <c r="E27" s="51">
        <f t="shared" si="6"/>
        <v>4.1666666666666741E-2</v>
      </c>
      <c r="F27" s="10">
        <v>1.0416666666666667</v>
      </c>
      <c r="G27" s="36">
        <f t="shared" si="7"/>
        <v>78</v>
      </c>
      <c r="H27" s="9">
        <f t="shared" ref="H27" si="46">N27/$F27/24</f>
        <v>0</v>
      </c>
      <c r="I27" s="9">
        <f t="shared" ref="I27" si="47">O27/$F27/24</f>
        <v>0</v>
      </c>
      <c r="J27" s="9">
        <f t="shared" ref="J27" si="48">P27/$F27/24</f>
        <v>35.999999999999993</v>
      </c>
      <c r="K27" s="9">
        <f t="shared" ref="K27" si="49">Q27/$F27/24</f>
        <v>14</v>
      </c>
      <c r="L27" s="9">
        <f t="shared" ref="L27" si="50">Y27/$F27/24</f>
        <v>4</v>
      </c>
      <c r="N27" s="5">
        <f t="shared" ref="N27" si="51">S27</f>
        <v>0</v>
      </c>
      <c r="O27" s="5">
        <f t="shared" ref="O27" si="52">T27</f>
        <v>0</v>
      </c>
      <c r="P27" s="5">
        <f t="shared" ref="P27" si="53">U27</f>
        <v>900</v>
      </c>
      <c r="Q27" s="5">
        <f t="shared" ref="Q27" si="54">V27</f>
        <v>350</v>
      </c>
      <c r="S27" s="4">
        <v>0</v>
      </c>
      <c r="T27" s="4">
        <v>0</v>
      </c>
      <c r="U27" s="4">
        <v>900</v>
      </c>
      <c r="V27" s="4">
        <v>350</v>
      </c>
      <c r="W27" s="4">
        <v>-20</v>
      </c>
      <c r="X27" s="4">
        <v>-40</v>
      </c>
      <c r="Y27" s="11">
        <v>100</v>
      </c>
      <c r="Z27" s="48" t="s">
        <v>988</v>
      </c>
      <c r="AA27" s="48" t="s">
        <v>989</v>
      </c>
      <c r="AB27" t="s">
        <v>990</v>
      </c>
    </row>
    <row r="28" spans="1:28">
      <c r="A28" t="s">
        <v>985</v>
      </c>
      <c r="B28" t="s">
        <v>986</v>
      </c>
      <c r="C28" t="s">
        <v>987</v>
      </c>
      <c r="D28" s="3">
        <f t="shared" si="5"/>
        <v>1</v>
      </c>
      <c r="E28" s="51">
        <f t="shared" si="6"/>
        <v>0</v>
      </c>
      <c r="F28" s="10">
        <v>1</v>
      </c>
      <c r="G28" s="36"/>
      <c r="H28" s="9"/>
      <c r="I28" s="9"/>
      <c r="J28" s="9"/>
      <c r="K28" s="9"/>
      <c r="L28" s="9"/>
      <c r="N28" s="5"/>
      <c r="O28" s="5"/>
      <c r="P28" s="5"/>
      <c r="Q28" s="5"/>
      <c r="S28" s="4"/>
      <c r="T28" s="4"/>
      <c r="U28" s="4"/>
      <c r="V28" s="4"/>
      <c r="W28" s="4"/>
      <c r="X28" s="4"/>
      <c r="Z28" s="49" t="s">
        <v>976</v>
      </c>
      <c r="AA28" s="49" t="s">
        <v>413</v>
      </c>
      <c r="AB28" s="52" t="s">
        <v>994</v>
      </c>
    </row>
    <row r="29" spans="1:28">
      <c r="A29" t="s">
        <v>610</v>
      </c>
      <c r="B29" t="s">
        <v>611</v>
      </c>
      <c r="C29" t="s">
        <v>612</v>
      </c>
      <c r="D29" s="3">
        <f t="shared" si="5"/>
        <v>1</v>
      </c>
      <c r="E29" s="51">
        <f t="shared" si="6"/>
        <v>0</v>
      </c>
      <c r="F29" s="10">
        <v>1</v>
      </c>
      <c r="G29" s="36"/>
    </row>
  </sheetData>
  <phoneticPr fontId="1"/>
  <conditionalFormatting sqref="AA7">
    <cfRule type="dataBar" priority="3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{240B9B29-4B50-471E-9297-6F5DDD7177D6}</x14:id>
        </ext>
      </extLst>
    </cfRule>
  </conditionalFormatting>
  <conditionalFormatting sqref="AA13:AA17 AA10">
    <cfRule type="dataBar" priority="3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{23CCC1E3-CEDE-4910-9CED-561E46058178}</x14:id>
        </ext>
      </extLst>
    </cfRule>
  </conditionalFormatting>
  <conditionalFormatting sqref="AA2:AA10 AA13:AA17">
    <cfRule type="dataBar" priority="30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{B016ADEF-D7D0-46DA-AA20-4D8F0AF9438A}</x14:id>
        </ext>
      </extLst>
    </cfRule>
  </conditionalFormatting>
  <conditionalFormatting sqref="AA2:AA6 AA8:AA9">
    <cfRule type="dataBar" priority="3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{B1C8CC13-1E03-4478-8D9A-146ED3A4117A}</x14:id>
        </ext>
      </extLst>
    </cfRule>
  </conditionalFormatting>
  <conditionalFormatting sqref="AA2:AA10 AA13:AA19">
    <cfRule type="dataBar" priority="3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{25BF40F3-F78B-415F-A74B-B792E71FFF37}</x14:id>
        </ext>
      </extLst>
    </cfRule>
  </conditionalFormatting>
  <conditionalFormatting sqref="AA2:AA10 AA13:AA19">
    <cfRule type="dataBar" priority="2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{7EC9DE54-821C-4F8A-90AD-1DB2B327FD4C}</x14:id>
        </ext>
      </extLst>
    </cfRule>
  </conditionalFormatting>
  <conditionalFormatting sqref="AA2:AA10">
    <cfRule type="dataBar" priority="16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{FAE10AB9-2068-4633-BD33-3EBF3A46A51E}</x14:id>
        </ext>
      </extLst>
    </cfRule>
  </conditionalFormatting>
  <conditionalFormatting sqref="AA13:AA17">
    <cfRule type="dataBar" priority="3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{470E5524-465C-4CF6-B22A-E62070E78943}</x14:id>
        </ext>
      </extLst>
    </cfRule>
  </conditionalFormatting>
  <conditionalFormatting sqref="AA2:AA9">
    <cfRule type="dataBar" priority="3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{64338BCE-BAED-462F-B20C-CCD6CFCC0E55}</x14:id>
        </ext>
      </extLst>
    </cfRule>
  </conditionalFormatting>
  <conditionalFormatting sqref="AA5">
    <cfRule type="dataBar" priority="1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{F5C7C1C8-247B-4EB3-9C5F-33FE400CD4A7}</x14:id>
        </ext>
      </extLst>
    </cfRule>
  </conditionalFormatting>
  <conditionalFormatting sqref="AA5">
    <cfRule type="dataBar" priority="1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{D403B934-26F9-4E6A-846D-D4469B7DAC1F}</x14:id>
        </ext>
      </extLst>
    </cfRule>
  </conditionalFormatting>
  <conditionalFormatting sqref="AA3">
    <cfRule type="dataBar" priority="1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{3AFDB033-B0FB-4692-93E4-8139F7D62A6E}</x14:id>
        </ext>
      </extLst>
    </cfRule>
  </conditionalFormatting>
  <conditionalFormatting sqref="AA3">
    <cfRule type="dataBar" priority="1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{6F96189E-BF2F-4AC3-9F03-8F606C5D81C8}</x14:id>
        </ext>
      </extLst>
    </cfRule>
  </conditionalFormatting>
  <conditionalFormatting sqref="N1:Q1048576">
    <cfRule type="dataBar" priority="1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{52140786-CE67-4AF3-A4F9-19F469671F93}</x14:id>
        </ext>
      </extLst>
    </cfRule>
  </conditionalFormatting>
  <conditionalFormatting sqref="H1:K1048576">
    <cfRule type="dataBar" priority="1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{335543E0-62E4-4727-98EC-392E5D72000A}</x14:id>
        </ext>
      </extLst>
    </cfRule>
  </conditionalFormatting>
  <conditionalFormatting sqref="S1:X1048576">
    <cfRule type="dataBar" priority="1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{9C69FD1A-8C06-494B-AAB1-7D1163CD7857}</x14:id>
        </ext>
      </extLst>
    </cfRule>
  </conditionalFormatting>
  <conditionalFormatting sqref="Y1:Z2 Y4:Z6 Y3 Y7:Y10 Y11:Z16 Y17 Y18:Z20 Y23:Z23 Y21:Y22 Y25:Z25 Y24 Y27:Z27 Y26 Y29:Z1048576 Y28">
    <cfRule type="dataBar" priority="1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{8ACD9A3A-956B-4D4D-8026-E89B2CFD727F}</x14:id>
        </ext>
      </extLst>
    </cfRule>
  </conditionalFormatting>
  <conditionalFormatting sqref="L1:L1048576">
    <cfRule type="dataBar" priority="1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{CFE85E57-55B4-4F7C-88AE-88DCF8A41F6C}</x14:id>
        </ext>
      </extLst>
    </cfRule>
  </conditionalFormatting>
  <conditionalFormatting sqref="R2:R28 M2:M28 G2:G29">
    <cfRule type="dataBar" priority="3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{A6631A49-2EAE-47A1-B33F-F5EBF52FA8E5}</x14:id>
        </ext>
      </extLst>
    </cfRule>
  </conditionalFormatting>
  <conditionalFormatting sqref="F2:F29">
    <cfRule type="dataBar" priority="1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{D54EAA19-1BEE-431B-9BCD-AF0D2660C00C}</x14:id>
        </ext>
      </extLst>
    </cfRule>
  </conditionalFormatting>
  <conditionalFormatting sqref="Z3">
    <cfRule type="dataBar" priority="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{AE8434B8-4AAA-4914-AC21-13C4D5216BFA}</x14:id>
        </ext>
      </extLst>
    </cfRule>
  </conditionalFormatting>
  <conditionalFormatting sqref="Z3">
    <cfRule type="dataBar" priority="1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{2974BBC0-1932-4C22-84BA-B39E0D28719D}</x14:id>
        </ext>
      </extLst>
    </cfRule>
  </conditionalFormatting>
  <conditionalFormatting sqref="Z3">
    <cfRule type="dataBar" priority="1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{390F8499-2AB6-41AA-8B4A-FA0475F797CF}</x14:id>
        </ext>
      </extLst>
    </cfRule>
  </conditionalFormatting>
  <conditionalFormatting sqref="Z3">
    <cfRule type="dataBar" priority="1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{407EC37F-C527-4A0D-81DF-C524F94CB396}</x14:id>
        </ext>
      </extLst>
    </cfRule>
  </conditionalFormatting>
  <conditionalFormatting sqref="Z3">
    <cfRule type="dataBar" priority="1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{4FDD8CD7-FA13-47E2-BE65-D22820F9DB14}</x14:id>
        </ext>
      </extLst>
    </cfRule>
  </conditionalFormatting>
  <conditionalFormatting sqref="Z3">
    <cfRule type="dataBar" priority="1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{CCBB3256-9265-45D5-B439-6C89232BC20E}</x14:id>
        </ext>
      </extLst>
    </cfRule>
  </conditionalFormatting>
  <conditionalFormatting sqref="Z3">
    <cfRule type="dataBar" priority="1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{9571D24A-C263-4D6F-A6AB-5B3B9F3411C2}</x14:id>
        </ext>
      </extLst>
    </cfRule>
  </conditionalFormatting>
  <conditionalFormatting sqref="Z3">
    <cfRule type="dataBar" priority="1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{E08E6621-5BD8-49AE-8F20-B7E21426C815}</x14:id>
        </ext>
      </extLst>
    </cfRule>
  </conditionalFormatting>
  <conditionalFormatting sqref="Z7">
    <cfRule type="dataBar" priority="1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{FBB426F5-7111-4CA7-A927-9CFDE42BBA24}</x14:id>
        </ext>
      </extLst>
    </cfRule>
  </conditionalFormatting>
  <conditionalFormatting sqref="Z7">
    <cfRule type="dataBar" priority="1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{CC0DD1F2-7018-40F7-8253-99FD07F2462E}</x14:id>
        </ext>
      </extLst>
    </cfRule>
  </conditionalFormatting>
  <conditionalFormatting sqref="Z7">
    <cfRule type="dataBar" priority="1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{1C4F5B87-D42A-42BD-A8C6-20D74F6BF46A}</x14:id>
        </ext>
      </extLst>
    </cfRule>
  </conditionalFormatting>
  <conditionalFormatting sqref="Z7">
    <cfRule type="dataBar" priority="10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{AAB11FF5-5104-4822-B245-824692B9431C}</x14:id>
        </ext>
      </extLst>
    </cfRule>
  </conditionalFormatting>
  <conditionalFormatting sqref="Z7">
    <cfRule type="dataBar" priority="10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{EA3AF65C-0BAE-408A-B19C-56220EC098B1}</x14:id>
        </ext>
      </extLst>
    </cfRule>
  </conditionalFormatting>
  <conditionalFormatting sqref="Z7">
    <cfRule type="dataBar" priority="1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{9249B61E-1019-4D17-AA93-598D16F14167}</x14:id>
        </ext>
      </extLst>
    </cfRule>
  </conditionalFormatting>
  <conditionalFormatting sqref="Z8">
    <cfRule type="dataBar" priority="1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{380E720A-0758-46FE-A698-182C17738873}</x14:id>
        </ext>
      </extLst>
    </cfRule>
  </conditionalFormatting>
  <conditionalFormatting sqref="Z8">
    <cfRule type="dataBar" priority="10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{D62C3DC2-5979-443C-B456-E8088DABC92C}</x14:id>
        </ext>
      </extLst>
    </cfRule>
  </conditionalFormatting>
  <conditionalFormatting sqref="Z8">
    <cfRule type="dataBar" priority="10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{6D3B9209-1306-48AB-8502-D1079BAF2176}</x14:id>
        </ext>
      </extLst>
    </cfRule>
  </conditionalFormatting>
  <conditionalFormatting sqref="Z8">
    <cfRule type="dataBar" priority="10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{B8FC15FA-CDB9-461C-AA71-F4A608936C43}</x14:id>
        </ext>
      </extLst>
    </cfRule>
  </conditionalFormatting>
  <conditionalFormatting sqref="Z8">
    <cfRule type="dataBar" priority="10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{2D4C1765-0112-4727-9612-F2B197657A4D}</x14:id>
        </ext>
      </extLst>
    </cfRule>
  </conditionalFormatting>
  <conditionalFormatting sqref="Z8">
    <cfRule type="dataBar" priority="1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{C74953E1-F65F-414F-9321-83E9B14A2A64}</x14:id>
        </ext>
      </extLst>
    </cfRule>
  </conditionalFormatting>
  <conditionalFormatting sqref="Z9">
    <cfRule type="dataBar" priority="9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{82C68774-B318-44EF-AB21-016273368CF1}</x14:id>
        </ext>
      </extLst>
    </cfRule>
  </conditionalFormatting>
  <conditionalFormatting sqref="Z9">
    <cfRule type="dataBar" priority="9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{7E91C681-3806-4FC3-B931-CF7C6A033391}</x14:id>
        </ext>
      </extLst>
    </cfRule>
  </conditionalFormatting>
  <conditionalFormatting sqref="Z9">
    <cfRule type="dataBar" priority="1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{B9D23B77-7400-4652-9F60-830D03E93541}</x14:id>
        </ext>
      </extLst>
    </cfRule>
  </conditionalFormatting>
  <conditionalFormatting sqref="Z9">
    <cfRule type="dataBar" priority="9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{9B9CDD0C-7B2B-4D5F-8DAA-E573F4B723D9}</x14:id>
        </ext>
      </extLst>
    </cfRule>
  </conditionalFormatting>
  <conditionalFormatting sqref="Z9">
    <cfRule type="dataBar" priority="9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{96CAC921-E4CF-4B2B-AF8A-66C868CC7565}</x14:id>
        </ext>
      </extLst>
    </cfRule>
  </conditionalFormatting>
  <conditionalFormatting sqref="Z9">
    <cfRule type="dataBar" priority="1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{D2429EFC-92AE-4E6D-986C-41816222ADD2}</x14:id>
        </ext>
      </extLst>
    </cfRule>
  </conditionalFormatting>
  <conditionalFormatting sqref="Z10">
    <cfRule type="dataBar" priority="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{35E89807-B3CE-4D5D-AFC4-170A2FC592B3}</x14:id>
        </ext>
      </extLst>
    </cfRule>
  </conditionalFormatting>
  <conditionalFormatting sqref="Z10">
    <cfRule type="dataBar" priority="9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{2D78F5A5-BCAD-46D5-BE03-4489DB5071EF}</x14:id>
        </ext>
      </extLst>
    </cfRule>
  </conditionalFormatting>
  <conditionalFormatting sqref="Z10">
    <cfRule type="dataBar" priority="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{D4E050B2-3CD2-4847-BB59-A82CB5858997}</x14:id>
        </ext>
      </extLst>
    </cfRule>
  </conditionalFormatting>
  <conditionalFormatting sqref="Z10">
    <cfRule type="dataBar" priority="9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{C2A8CFC7-9E8A-4524-B5E0-2568AC9C6963}</x14:id>
        </ext>
      </extLst>
    </cfRule>
  </conditionalFormatting>
  <conditionalFormatting sqref="Z10">
    <cfRule type="dataBar" priority="9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{94435095-FFF2-4742-9FF5-B3C5B90E65B3}</x14:id>
        </ext>
      </extLst>
    </cfRule>
  </conditionalFormatting>
  <conditionalFormatting sqref="Z10">
    <cfRule type="dataBar" priority="9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{2A415E98-7073-4791-9BBB-CBEFA3CD34DC}</x14:id>
        </ext>
      </extLst>
    </cfRule>
  </conditionalFormatting>
  <conditionalFormatting sqref="AA11">
    <cfRule type="dataBar" priority="8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{894BC57E-DA8E-4BB0-9D3C-7495F24AD0D0}</x14:id>
        </ext>
      </extLst>
    </cfRule>
  </conditionalFormatting>
  <conditionalFormatting sqref="AA11">
    <cfRule type="dataBar" priority="8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{1648E6AD-320D-4305-82EA-317CE3B6F689}</x14:id>
        </ext>
      </extLst>
    </cfRule>
  </conditionalFormatting>
  <conditionalFormatting sqref="AA11">
    <cfRule type="dataBar" priority="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{4F22F4E9-EB9B-4A91-8F86-38E9F0598B1B}</x14:id>
        </ext>
      </extLst>
    </cfRule>
  </conditionalFormatting>
  <conditionalFormatting sqref="AA11">
    <cfRule type="dataBar" priority="8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{A574FC27-04F7-4AC8-9807-D1EFBE97EEB8}</x14:id>
        </ext>
      </extLst>
    </cfRule>
  </conditionalFormatting>
  <conditionalFormatting sqref="AA11">
    <cfRule type="dataBar" priority="8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{C196B2EA-F663-421E-AA78-2D0B5E0CAC14}</x14:id>
        </ext>
      </extLst>
    </cfRule>
  </conditionalFormatting>
  <conditionalFormatting sqref="AA11">
    <cfRule type="dataBar" priority="8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{2E67FBC3-A476-41A2-8EB4-9F41473908E5}</x14:id>
        </ext>
      </extLst>
    </cfRule>
  </conditionalFormatting>
  <conditionalFormatting sqref="AA12">
    <cfRule type="dataBar" priority="8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{3A37B415-DEA7-4EB6-AF34-E8835BF5D9B4}</x14:id>
        </ext>
      </extLst>
    </cfRule>
  </conditionalFormatting>
  <conditionalFormatting sqref="AA14">
    <cfRule type="dataBar" priority="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{EC70CDD4-31B5-4F34-801F-C073FB27B37F}</x14:id>
        </ext>
      </extLst>
    </cfRule>
  </conditionalFormatting>
  <conditionalFormatting sqref="AA14">
    <cfRule type="dataBar" priority="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{E0DB8848-5C38-4E9B-B6BA-8808649A3D79}</x14:id>
        </ext>
      </extLst>
    </cfRule>
  </conditionalFormatting>
  <conditionalFormatting sqref="AA14">
    <cfRule type="dataBar" priority="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{007B13E5-1112-41EE-8951-9EC892EBB2F7}</x14:id>
        </ext>
      </extLst>
    </cfRule>
  </conditionalFormatting>
  <conditionalFormatting sqref="AA14">
    <cfRule type="dataBar" priority="8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{A2082CFF-70A5-4F64-A837-C855A8AD861B}</x14:id>
        </ext>
      </extLst>
    </cfRule>
  </conditionalFormatting>
  <conditionalFormatting sqref="AA15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{6F0DD3F8-8807-4AE7-8C9A-9E8F356FDC62}</x14:id>
        </ext>
      </extLst>
    </cfRule>
  </conditionalFormatting>
  <conditionalFormatting sqref="AA15">
    <cfRule type="dataBar" priority="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{720DBA4E-765E-430E-BCA1-0B39BFF6CB6E}</x14:id>
        </ext>
      </extLst>
    </cfRule>
  </conditionalFormatting>
  <conditionalFormatting sqref="AA16">
    <cfRule type="dataBar" priority="7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{4E2AF99A-ADBB-4AE8-ADEF-9801B049AA93}</x14:id>
        </ext>
      </extLst>
    </cfRule>
  </conditionalFormatting>
  <conditionalFormatting sqref="AA16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{23FAA72F-3435-4C79-84CA-044BE66ABFAF}</x14:id>
        </ext>
      </extLst>
    </cfRule>
  </conditionalFormatting>
  <conditionalFormatting sqref="Z17">
    <cfRule type="dataBar" priority="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{2F770D06-97B4-43F1-A0E2-06BDDEB76D58}</x14:id>
        </ext>
      </extLst>
    </cfRule>
  </conditionalFormatting>
  <conditionalFormatting sqref="Z17">
    <cfRule type="dataBar" priority="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{45A2052E-6E29-4F97-A55F-05333E538F59}</x14:id>
        </ext>
      </extLst>
    </cfRule>
  </conditionalFormatting>
  <conditionalFormatting sqref="Z17">
    <cfRule type="dataBar" priority="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{7D1DB7EC-00D3-441F-9D26-25F5AD0F5BB8}</x14:id>
        </ext>
      </extLst>
    </cfRule>
  </conditionalFormatting>
  <conditionalFormatting sqref="Z17">
    <cfRule type="dataBar" priority="7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{0951440F-2D18-4EC1-A1FA-DCA401C639CA}</x14:id>
        </ext>
      </extLst>
    </cfRule>
  </conditionalFormatting>
  <conditionalFormatting sqref="Z17">
    <cfRule type="dataBar" priority="6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{3AE56967-0064-409E-B2CB-149885297C8C}</x14:id>
        </ext>
      </extLst>
    </cfRule>
  </conditionalFormatting>
  <conditionalFormatting sqref="Z17">
    <cfRule type="dataBar" priority="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{49A81AE2-0071-4C34-BC56-4065A0D44EC9}</x14:id>
        </ext>
      </extLst>
    </cfRule>
  </conditionalFormatting>
  <conditionalFormatting sqref="AA17">
    <cfRule type="dataBar" priority="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{0398728A-3207-46C0-B7A5-57F5DC583FCE}</x14:id>
        </ext>
      </extLst>
    </cfRule>
  </conditionalFormatting>
  <conditionalFormatting sqref="AA17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{C3B5E209-2A80-4FCB-8A42-C34A0E3F8879}</x14:id>
        </ext>
      </extLst>
    </cfRule>
  </conditionalFormatting>
  <conditionalFormatting sqref="AA20">
    <cfRule type="dataBar" priority="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{EBB40F37-2072-42D7-80D4-4064D739334F}</x14:id>
        </ext>
      </extLst>
    </cfRule>
  </conditionalFormatting>
  <conditionalFormatting sqref="AA20">
    <cfRule type="dataBar" priority="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{FAA21A3D-2432-4F98-8C7F-D2DB659FD4CA}</x14:id>
        </ext>
      </extLst>
    </cfRule>
  </conditionalFormatting>
  <conditionalFormatting sqref="AA20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{3297012F-642F-4AEB-BD99-E3C8686CD2E6}</x14:id>
        </ext>
      </extLst>
    </cfRule>
  </conditionalFormatting>
  <conditionalFormatting sqref="AA20">
    <cfRule type="dataBar" priority="6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{28C92212-4D18-45CA-BA3C-0101A16CE5D8}</x14:id>
        </ext>
      </extLst>
    </cfRule>
  </conditionalFormatting>
  <conditionalFormatting sqref="AA20">
    <cfRule type="dataBar" priority="6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{0FFFFC4D-BF93-41C0-B0BC-4A5B101474C8}</x14:id>
        </ext>
      </extLst>
    </cfRule>
  </conditionalFormatting>
  <conditionalFormatting sqref="AA2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{7883234F-919F-4D7E-A10A-18BAE9980C2F}</x14:id>
        </ext>
      </extLst>
    </cfRule>
  </conditionalFormatting>
  <conditionalFormatting sqref="AA20">
    <cfRule type="dataBar" priority="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{456E484E-7913-4A9F-A599-75FAB2E712AE}</x14:id>
        </ext>
      </extLst>
    </cfRule>
  </conditionalFormatting>
  <conditionalFormatting sqref="AA20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{C729266B-3165-4064-89E5-4DBE1402EEFB}</x14:id>
        </ext>
      </extLst>
    </cfRule>
  </conditionalFormatting>
  <conditionalFormatting sqref="AA21">
    <cfRule type="dataBar" priority="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{D78F72D3-D117-42AA-9000-4F6E1FBC6545}</x14:id>
        </ext>
      </extLst>
    </cfRule>
  </conditionalFormatting>
  <conditionalFormatting sqref="Z21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{58147764-D4B0-4B53-9876-575992E0DB27}</x14:id>
        </ext>
      </extLst>
    </cfRule>
  </conditionalFormatting>
  <conditionalFormatting sqref="Z21">
    <cfRule type="dataBar" priority="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{CE62413E-B692-41E9-814B-48D66E195BB4}</x14:id>
        </ext>
      </extLst>
    </cfRule>
  </conditionalFormatting>
  <conditionalFormatting sqref="Z21">
    <cfRule type="dataBar" priority="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{CF400160-DABA-460E-8CF2-12FE8E0D2775}</x14:id>
        </ext>
      </extLst>
    </cfRule>
  </conditionalFormatting>
  <conditionalFormatting sqref="Z21">
    <cfRule type="dataBar" priority="5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{45EEEE89-FE0A-4C95-B005-344C51BB9669}</x14:id>
        </ext>
      </extLst>
    </cfRule>
  </conditionalFormatting>
  <conditionalFormatting sqref="Z21">
    <cfRule type="dataBar" priority="5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{84E2A863-A2DB-4C5F-B2BE-2983F5C7C188}</x14:id>
        </ext>
      </extLst>
    </cfRule>
  </conditionalFormatting>
  <conditionalFormatting sqref="Z21">
    <cfRule type="dataBar" priority="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{09254FAC-22EC-430F-88B6-77CF0C70A147}</x14:id>
        </ext>
      </extLst>
    </cfRule>
  </conditionalFormatting>
  <conditionalFormatting sqref="Z21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{3888F1CB-280C-48C9-A8FE-AC6094ACAAAE}</x14:id>
        </ext>
      </extLst>
    </cfRule>
  </conditionalFormatting>
  <conditionalFormatting sqref="Z21">
    <cfRule type="dataBar" priority="5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{87B41C0F-8895-4E72-B47D-4417927DEF12}</x14:id>
        </ext>
      </extLst>
    </cfRule>
  </conditionalFormatting>
  <conditionalFormatting sqref="Z22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{E5757BA6-5C5F-42FB-8C52-2ECE1471598E}</x14:id>
        </ext>
      </extLst>
    </cfRule>
  </conditionalFormatting>
  <conditionalFormatting sqref="Z24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{655629D2-787E-492C-883E-4826ECD5C95B}</x14:id>
        </ext>
      </extLst>
    </cfRule>
  </conditionalFormatting>
  <conditionalFormatting sqref="Z2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{E84CE80A-57D9-4DC9-898F-B67CBD6F2329}</x14:id>
        </ext>
      </extLst>
    </cfRule>
  </conditionalFormatting>
  <conditionalFormatting sqref="Z24">
    <cfRule type="dataBar" priority="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{33B24C15-2936-48B3-AE19-5274721264CD}</x14:id>
        </ext>
      </extLst>
    </cfRule>
  </conditionalFormatting>
  <conditionalFormatting sqref="Z24">
    <cfRule type="dataBar" priority="4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{57AC104B-7E2F-4B2E-AFF0-BB3491151B23}</x14:id>
        </ext>
      </extLst>
    </cfRule>
  </conditionalFormatting>
  <conditionalFormatting sqref="Z24">
    <cfRule type="dataBar" priority="4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{AF42ABA9-85EF-4CBF-B18E-A28F99C74DD6}</x14:id>
        </ext>
      </extLst>
    </cfRule>
  </conditionalFormatting>
  <conditionalFormatting sqref="Z24">
    <cfRule type="dataBar" priority="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{9C3995DC-7CD3-4259-B44E-D4A18A75B47B}</x14:id>
        </ext>
      </extLst>
    </cfRule>
  </conditionalFormatting>
  <conditionalFormatting sqref="Z24">
    <cfRule type="dataBar" priority="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{9B818CB9-E22C-40FF-BDA0-BAC2A6690569}</x14:id>
        </ext>
      </extLst>
    </cfRule>
  </conditionalFormatting>
  <conditionalFormatting sqref="Z24">
    <cfRule type="dataBar" priority="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{D03F88D4-457D-44CB-9127-6E5274E48767}</x14:id>
        </ext>
      </extLst>
    </cfRule>
  </conditionalFormatting>
  <conditionalFormatting sqref="AA24">
    <cfRule type="dataBar" priority="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{151E00A1-C5AA-4F16-B184-353183BBB56F}</x14:id>
        </ext>
      </extLst>
    </cfRule>
  </conditionalFormatting>
  <conditionalFormatting sqref="Z26">
    <cfRule type="dataBar" priority="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{3F5F6B91-78CE-4745-879D-00A5F45924C8}</x14:id>
        </ext>
      </extLst>
    </cfRule>
  </conditionalFormatting>
  <conditionalFormatting sqref="Z26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{400A5881-D4FC-4B8C-BCB8-6299C99E49C5}</x14:id>
        </ext>
      </extLst>
    </cfRule>
  </conditionalFormatting>
  <conditionalFormatting sqref="Z26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{76A36123-91CA-4D6F-B31F-8E8B64AD09AB}</x14:id>
        </ext>
      </extLst>
    </cfRule>
  </conditionalFormatting>
  <conditionalFormatting sqref="Z26">
    <cfRule type="dataBar" priority="3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{6C179B77-2F7A-4BF4-81EA-95A1154B035D}</x14:id>
        </ext>
      </extLst>
    </cfRule>
  </conditionalFormatting>
  <conditionalFormatting sqref="Z26">
    <cfRule type="dataBar" priority="3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{B0A79F3F-3313-48F8-88C2-1B8037145C5F}</x14:id>
        </ext>
      </extLst>
    </cfRule>
  </conditionalFormatting>
  <conditionalFormatting sqref="Z26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{0BA9267B-7F49-4E34-AE4C-777995262FE8}</x14:id>
        </ext>
      </extLst>
    </cfRule>
  </conditionalFormatting>
  <conditionalFormatting sqref="Z26">
    <cfRule type="dataBar" priority="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{CB0E44ED-30FD-4964-930B-2794D6F6BF46}</x14:id>
        </ext>
      </extLst>
    </cfRule>
  </conditionalFormatting>
  <conditionalFormatting sqref="Z26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{7E5B5E4B-EA25-4EED-81EA-B29081619DE8}</x14:id>
        </ext>
      </extLst>
    </cfRule>
  </conditionalFormatting>
  <conditionalFormatting sqref="AA26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{0E9B9877-1C06-4DE7-9101-699D82EB67E7}</x14:id>
        </ext>
      </extLst>
    </cfRule>
  </conditionalFormatting>
  <conditionalFormatting sqref="AA26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{7C55AEB1-4E2B-4657-BBF8-2D92C2250878}</x14:id>
        </ext>
      </extLst>
    </cfRule>
  </conditionalFormatting>
  <conditionalFormatting sqref="AA26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{8CDD2476-5EFC-40A0-B4F2-321897314540}</x14:id>
        </ext>
      </extLst>
    </cfRule>
  </conditionalFormatting>
  <conditionalFormatting sqref="AA26">
    <cfRule type="dataBar" priority="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{1AD01D19-C69E-4FA9-9BB6-BFD2F48C53D2}</x14:id>
        </ext>
      </extLst>
    </cfRule>
  </conditionalFormatting>
  <conditionalFormatting sqref="AA26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{B0D9E844-9F99-4256-B2E4-996F0E03601E}</x14:id>
        </ext>
      </extLst>
    </cfRule>
  </conditionalFormatting>
  <conditionalFormatting sqref="AA26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{E74B8A55-9E5B-47FD-B38D-4D589FA85572}</x14:id>
        </ext>
      </extLst>
    </cfRule>
  </conditionalFormatting>
  <conditionalFormatting sqref="AA26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{5A05304A-24DD-41EC-AA8B-C11316AE4DE1}</x14:id>
        </ext>
      </extLst>
    </cfRule>
  </conditionalFormatting>
  <conditionalFormatting sqref="AA26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{1EF1DEAC-EA0F-45AD-8766-BC6EFBC46272}</x14:id>
        </ext>
      </extLst>
    </cfRule>
  </conditionalFormatting>
  <conditionalFormatting sqref="AA26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{619299CF-5D5F-4869-97E9-A41B9DF15F73}</x14:id>
        </ext>
      </extLst>
    </cfRule>
  </conditionalFormatting>
  <conditionalFormatting sqref="AA26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{3D0601E3-FC96-4AF9-AF4B-63AEE4E92884}</x14:id>
        </ext>
      </extLst>
    </cfRule>
  </conditionalFormatting>
  <conditionalFormatting sqref="D2:D29">
    <cfRule type="dataBar" priority="1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{66FC7865-54FB-484D-A87B-D666869FE9A8}</x14:id>
        </ext>
      </extLst>
    </cfRule>
  </conditionalFormatting>
  <conditionalFormatting sqref="E2:E29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{33746B4F-1BD5-4168-B12A-8E310D2A8B6B}</x14:id>
        </ext>
      </extLst>
    </cfRule>
  </conditionalFormatting>
  <conditionalFormatting sqref="Z28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{EF096DD3-F88C-420C-814A-CDCC44E01A71}</x14:id>
        </ext>
      </extLst>
    </cfRule>
  </conditionalFormatting>
  <conditionalFormatting sqref="Z28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{E03280BB-7222-4CD8-8EB9-9F6F02E7AF89}</x14:id>
        </ext>
      </extLst>
    </cfRule>
  </conditionalFormatting>
  <conditionalFormatting sqref="Z28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{E875E301-C5D2-4680-A86D-2E8E6C879046}</x14:id>
        </ext>
      </extLst>
    </cfRule>
  </conditionalFormatting>
  <conditionalFormatting sqref="Z28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{E6311310-5704-4036-9E61-E7DCDF610083}</x14:id>
        </ext>
      </extLst>
    </cfRule>
  </conditionalFormatting>
  <conditionalFormatting sqref="Z28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{81829E23-CF7B-4607-A1F8-93F1156CA6AC}</x14:id>
        </ext>
      </extLst>
    </cfRule>
  </conditionalFormatting>
  <conditionalFormatting sqref="Z28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{F48A71EA-DB1A-455D-846C-6598BBC5A58C}</x14:id>
        </ext>
      </extLst>
    </cfRule>
  </conditionalFormatting>
  <conditionalFormatting sqref="Z28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{94D2F989-70F6-48B1-9879-A581465234BD}</x14:id>
        </ext>
      </extLst>
    </cfRule>
  </conditionalFormatting>
  <conditionalFormatting sqref="Z28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{DABA9F87-1664-4767-A262-63725105DB09}</x14:id>
        </ext>
      </extLst>
    </cfRule>
  </conditionalFormatting>
  <conditionalFormatting sqref="AA2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{5BDF30E2-5DD4-4423-91D7-2CE5685D20DE}</x14:id>
        </ext>
      </extLst>
    </cfRule>
  </conditionalFormatting>
  <conditionalFormatting sqref="AA28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{0FB95A52-3A11-414C-8511-5A1DBD1A5BDF}</x14:id>
        </ext>
      </extLst>
    </cfRule>
  </conditionalFormatting>
  <conditionalFormatting sqref="AA28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{1519A763-5E70-4D40-BABC-73553E22682F}</x14:id>
        </ext>
      </extLst>
    </cfRule>
  </conditionalFormatting>
  <conditionalFormatting sqref="AA28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{40D85730-88B1-4355-9BA7-85340C0FD906}</x14:id>
        </ext>
      </extLst>
    </cfRule>
  </conditionalFormatting>
  <conditionalFormatting sqref="AA28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{C4181F23-F78D-4782-A512-8D323CD84E84}</x14:id>
        </ext>
      </extLst>
    </cfRule>
  </conditionalFormatting>
  <conditionalFormatting sqref="AA28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{BEC21774-758F-4ECF-9D7C-0317B129EF1C}</x14:id>
        </ext>
      </extLst>
    </cfRule>
  </conditionalFormatting>
  <conditionalFormatting sqref="AA2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{73A00D10-31F8-4BD7-A4EA-852409C2F4D9}</x14:id>
        </ext>
      </extLst>
    </cfRule>
  </conditionalFormatting>
  <conditionalFormatting sqref="AA28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{CCC8F655-7714-401C-8289-A9ED56038DA7}</x14:id>
        </ext>
      </extLst>
    </cfRule>
  </conditionalFormatting>
  <conditionalFormatting sqref="AA2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{5260F30B-56B6-4C2E-80D9-465341EC0C88}</x14:id>
        </ext>
      </extLst>
    </cfRule>
  </conditionalFormatting>
  <conditionalFormatting sqref="AA28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{CD8E886D-0504-4654-AAF8-0B87A10EBDF8}</x14:id>
        </ext>
      </extLst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40B9B29-4B50-471E-9297-6F5DDD7177D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AA7</xm:sqref>
        </x14:conditionalFormatting>
        <x14:conditionalFormatting xmlns:xm="http://schemas.microsoft.com/office/excel/2006/main">
          <x14:cfRule type="dataBar" id="{23CCC1E3-CEDE-4910-9CED-561E4605817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AA13:AA17 AA10</xm:sqref>
        </x14:conditionalFormatting>
        <x14:conditionalFormatting xmlns:xm="http://schemas.microsoft.com/office/excel/2006/main">
          <x14:cfRule type="dataBar" id="{B016ADEF-D7D0-46DA-AA20-4D8F0AF9438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AA2:AA10 AA13:AA17</xm:sqref>
        </x14:conditionalFormatting>
        <x14:conditionalFormatting xmlns:xm="http://schemas.microsoft.com/office/excel/2006/main">
          <x14:cfRule type="dataBar" id="{B1C8CC13-1E03-4478-8D9A-146ED3A411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AA2:AA6 AA8:AA9</xm:sqref>
        </x14:conditionalFormatting>
        <x14:conditionalFormatting xmlns:xm="http://schemas.microsoft.com/office/excel/2006/main">
          <x14:cfRule type="dataBar" id="{25BF40F3-F78B-415F-A74B-B792E71FFF3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AA2:AA10 AA13:AA19</xm:sqref>
        </x14:conditionalFormatting>
        <x14:conditionalFormatting xmlns:xm="http://schemas.microsoft.com/office/excel/2006/main">
          <x14:cfRule type="dataBar" id="{7EC9DE54-821C-4F8A-90AD-1DB2B327FD4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AA2:AA10 AA13:AA19</xm:sqref>
        </x14:conditionalFormatting>
        <x14:conditionalFormatting xmlns:xm="http://schemas.microsoft.com/office/excel/2006/main">
          <x14:cfRule type="dataBar" id="{FAE10AB9-2068-4633-BD33-3EBF3A46A51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AA2:AA10</xm:sqref>
        </x14:conditionalFormatting>
        <x14:conditionalFormatting xmlns:xm="http://schemas.microsoft.com/office/excel/2006/main">
          <x14:cfRule type="dataBar" id="{470E5524-465C-4CF6-B22A-E62070E7894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AA13:AA17</xm:sqref>
        </x14:conditionalFormatting>
        <x14:conditionalFormatting xmlns:xm="http://schemas.microsoft.com/office/excel/2006/main">
          <x14:cfRule type="dataBar" id="{64338BCE-BAED-462F-B20C-CCD6CFCC0E5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AA2:AA9</xm:sqref>
        </x14:conditionalFormatting>
        <x14:conditionalFormatting xmlns:xm="http://schemas.microsoft.com/office/excel/2006/main">
          <x14:cfRule type="dataBar" id="{F5C7C1C8-247B-4EB3-9C5F-33FE400CD4A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AA5</xm:sqref>
        </x14:conditionalFormatting>
        <x14:conditionalFormatting xmlns:xm="http://schemas.microsoft.com/office/excel/2006/main">
          <x14:cfRule type="dataBar" id="{D403B934-26F9-4E6A-846D-D4469B7DAC1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AA5</xm:sqref>
        </x14:conditionalFormatting>
        <x14:conditionalFormatting xmlns:xm="http://schemas.microsoft.com/office/excel/2006/main">
          <x14:cfRule type="dataBar" id="{3AFDB033-B0FB-4692-93E4-8139F7D62A6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AA3</xm:sqref>
        </x14:conditionalFormatting>
        <x14:conditionalFormatting xmlns:xm="http://schemas.microsoft.com/office/excel/2006/main">
          <x14:cfRule type="dataBar" id="{6F96189E-BF2F-4AC3-9F03-8F606C5D81C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AA3</xm:sqref>
        </x14:conditionalFormatting>
        <x14:conditionalFormatting xmlns:xm="http://schemas.microsoft.com/office/excel/2006/main">
          <x14:cfRule type="dataBar" id="{52140786-CE67-4AF3-A4F9-19F469671F9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N1:Q1048576</xm:sqref>
        </x14:conditionalFormatting>
        <x14:conditionalFormatting xmlns:xm="http://schemas.microsoft.com/office/excel/2006/main">
          <x14:cfRule type="dataBar" id="{335543E0-62E4-4727-98EC-392E5D72000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H1:K1048576</xm:sqref>
        </x14:conditionalFormatting>
        <x14:conditionalFormatting xmlns:xm="http://schemas.microsoft.com/office/excel/2006/main">
          <x14:cfRule type="dataBar" id="{9C69FD1A-8C06-494B-AAB1-7D1163CD785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S1:X1048576</xm:sqref>
        </x14:conditionalFormatting>
        <x14:conditionalFormatting xmlns:xm="http://schemas.microsoft.com/office/excel/2006/main">
          <x14:cfRule type="dataBar" id="{8ACD9A3A-956B-4D4D-8026-E89B2CFD727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Y1:Z2 Y4:Z6 Y3 Y7:Y10 Y11:Z16 Y17 Y18:Z20 Y23:Z23 Y21:Y22 Y25:Z25 Y24 Y27:Z27 Y26 Y29:Z1048576 Y28</xm:sqref>
        </x14:conditionalFormatting>
        <x14:conditionalFormatting xmlns:xm="http://schemas.microsoft.com/office/excel/2006/main">
          <x14:cfRule type="dataBar" id="{CFE85E57-55B4-4F7C-88AE-88DCF8A41F6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L1:L1048576</xm:sqref>
        </x14:conditionalFormatting>
        <x14:conditionalFormatting xmlns:xm="http://schemas.microsoft.com/office/excel/2006/main">
          <x14:cfRule type="dataBar" id="{A6631A49-2EAE-47A1-B33F-F5EBF52FA8E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R2:R28 M2:M28 G2:G29</xm:sqref>
        </x14:conditionalFormatting>
        <x14:conditionalFormatting xmlns:xm="http://schemas.microsoft.com/office/excel/2006/main">
          <x14:cfRule type="dataBar" id="{D54EAA19-1BEE-431B-9BCD-AF0D2660C00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F2:F29</xm:sqref>
        </x14:conditionalFormatting>
        <x14:conditionalFormatting xmlns:xm="http://schemas.microsoft.com/office/excel/2006/main">
          <x14:cfRule type="dataBar" id="{AE8434B8-4AAA-4914-AC21-13C4D5216BF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Z3</xm:sqref>
        </x14:conditionalFormatting>
        <x14:conditionalFormatting xmlns:xm="http://schemas.microsoft.com/office/excel/2006/main">
          <x14:cfRule type="dataBar" id="{2974BBC0-1932-4C22-84BA-B39E0D28719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Z3</xm:sqref>
        </x14:conditionalFormatting>
        <x14:conditionalFormatting xmlns:xm="http://schemas.microsoft.com/office/excel/2006/main">
          <x14:cfRule type="dataBar" id="{390F8499-2AB6-41AA-8B4A-FA0475F797C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Z3</xm:sqref>
        </x14:conditionalFormatting>
        <x14:conditionalFormatting xmlns:xm="http://schemas.microsoft.com/office/excel/2006/main">
          <x14:cfRule type="dataBar" id="{407EC37F-C527-4A0D-81DF-C524F94CB39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Z3</xm:sqref>
        </x14:conditionalFormatting>
        <x14:conditionalFormatting xmlns:xm="http://schemas.microsoft.com/office/excel/2006/main">
          <x14:cfRule type="dataBar" id="{4FDD8CD7-FA13-47E2-BE65-D22820F9DB1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Z3</xm:sqref>
        </x14:conditionalFormatting>
        <x14:conditionalFormatting xmlns:xm="http://schemas.microsoft.com/office/excel/2006/main">
          <x14:cfRule type="dataBar" id="{CCBB3256-9265-45D5-B439-6C89232BC20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Z3</xm:sqref>
        </x14:conditionalFormatting>
        <x14:conditionalFormatting xmlns:xm="http://schemas.microsoft.com/office/excel/2006/main">
          <x14:cfRule type="dataBar" id="{9571D24A-C263-4D6F-A6AB-5B3B9F3411C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Z3</xm:sqref>
        </x14:conditionalFormatting>
        <x14:conditionalFormatting xmlns:xm="http://schemas.microsoft.com/office/excel/2006/main">
          <x14:cfRule type="dataBar" id="{E08E6621-5BD8-49AE-8F20-B7E21426C81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Z3</xm:sqref>
        </x14:conditionalFormatting>
        <x14:conditionalFormatting xmlns:xm="http://schemas.microsoft.com/office/excel/2006/main">
          <x14:cfRule type="dataBar" id="{FBB426F5-7111-4CA7-A927-9CFDE42BBA2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Z7</xm:sqref>
        </x14:conditionalFormatting>
        <x14:conditionalFormatting xmlns:xm="http://schemas.microsoft.com/office/excel/2006/main">
          <x14:cfRule type="dataBar" id="{CC0DD1F2-7018-40F7-8253-99FD07F246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Z7</xm:sqref>
        </x14:conditionalFormatting>
        <x14:conditionalFormatting xmlns:xm="http://schemas.microsoft.com/office/excel/2006/main">
          <x14:cfRule type="dataBar" id="{1C4F5B87-D42A-42BD-A8C6-20D74F6BF46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Z7</xm:sqref>
        </x14:conditionalFormatting>
        <x14:conditionalFormatting xmlns:xm="http://schemas.microsoft.com/office/excel/2006/main">
          <x14:cfRule type="dataBar" id="{AAB11FF5-5104-4822-B245-824692B9431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Z7</xm:sqref>
        </x14:conditionalFormatting>
        <x14:conditionalFormatting xmlns:xm="http://schemas.microsoft.com/office/excel/2006/main">
          <x14:cfRule type="dataBar" id="{EA3AF65C-0BAE-408A-B19C-56220EC098B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Z7</xm:sqref>
        </x14:conditionalFormatting>
        <x14:conditionalFormatting xmlns:xm="http://schemas.microsoft.com/office/excel/2006/main">
          <x14:cfRule type="dataBar" id="{9249B61E-1019-4D17-AA93-598D16F1416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Z7</xm:sqref>
        </x14:conditionalFormatting>
        <x14:conditionalFormatting xmlns:xm="http://schemas.microsoft.com/office/excel/2006/main">
          <x14:cfRule type="dataBar" id="{380E720A-0758-46FE-A698-182C177388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Z8</xm:sqref>
        </x14:conditionalFormatting>
        <x14:conditionalFormatting xmlns:xm="http://schemas.microsoft.com/office/excel/2006/main">
          <x14:cfRule type="dataBar" id="{D62C3DC2-5979-443C-B456-E8088DABC92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Z8</xm:sqref>
        </x14:conditionalFormatting>
        <x14:conditionalFormatting xmlns:xm="http://schemas.microsoft.com/office/excel/2006/main">
          <x14:cfRule type="dataBar" id="{6D3B9209-1306-48AB-8502-D1079BAF217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Z8</xm:sqref>
        </x14:conditionalFormatting>
        <x14:conditionalFormatting xmlns:xm="http://schemas.microsoft.com/office/excel/2006/main">
          <x14:cfRule type="dataBar" id="{B8FC15FA-CDB9-461C-AA71-F4A608936C4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Z8</xm:sqref>
        </x14:conditionalFormatting>
        <x14:conditionalFormatting xmlns:xm="http://schemas.microsoft.com/office/excel/2006/main">
          <x14:cfRule type="dataBar" id="{2D4C1765-0112-4727-9612-F2B197657A4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Z8</xm:sqref>
        </x14:conditionalFormatting>
        <x14:conditionalFormatting xmlns:xm="http://schemas.microsoft.com/office/excel/2006/main">
          <x14:cfRule type="dataBar" id="{C74953E1-F65F-414F-9321-83E9B14A2A6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Z8</xm:sqref>
        </x14:conditionalFormatting>
        <x14:conditionalFormatting xmlns:xm="http://schemas.microsoft.com/office/excel/2006/main">
          <x14:cfRule type="dataBar" id="{82C68774-B318-44EF-AB21-016273368CF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Z9</xm:sqref>
        </x14:conditionalFormatting>
        <x14:conditionalFormatting xmlns:xm="http://schemas.microsoft.com/office/excel/2006/main">
          <x14:cfRule type="dataBar" id="{7E91C681-3806-4FC3-B931-CF7C6A03339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Z9</xm:sqref>
        </x14:conditionalFormatting>
        <x14:conditionalFormatting xmlns:xm="http://schemas.microsoft.com/office/excel/2006/main">
          <x14:cfRule type="dataBar" id="{B9D23B77-7400-4652-9F60-830D03E9354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Z9</xm:sqref>
        </x14:conditionalFormatting>
        <x14:conditionalFormatting xmlns:xm="http://schemas.microsoft.com/office/excel/2006/main">
          <x14:cfRule type="dataBar" id="{9B9CDD0C-7B2B-4D5F-8DAA-E573F4B723D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Z9</xm:sqref>
        </x14:conditionalFormatting>
        <x14:conditionalFormatting xmlns:xm="http://schemas.microsoft.com/office/excel/2006/main">
          <x14:cfRule type="dataBar" id="{96CAC921-E4CF-4B2B-AF8A-66C868CC756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Z9</xm:sqref>
        </x14:conditionalFormatting>
        <x14:conditionalFormatting xmlns:xm="http://schemas.microsoft.com/office/excel/2006/main">
          <x14:cfRule type="dataBar" id="{D2429EFC-92AE-4E6D-986C-41816222ADD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Z9</xm:sqref>
        </x14:conditionalFormatting>
        <x14:conditionalFormatting xmlns:xm="http://schemas.microsoft.com/office/excel/2006/main">
          <x14:cfRule type="dataBar" id="{35E89807-B3CE-4D5D-AFC4-170A2FC592B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Z10</xm:sqref>
        </x14:conditionalFormatting>
        <x14:conditionalFormatting xmlns:xm="http://schemas.microsoft.com/office/excel/2006/main">
          <x14:cfRule type="dataBar" id="{2D78F5A5-BCAD-46D5-BE03-4489DB5071E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Z10</xm:sqref>
        </x14:conditionalFormatting>
        <x14:conditionalFormatting xmlns:xm="http://schemas.microsoft.com/office/excel/2006/main">
          <x14:cfRule type="dataBar" id="{D4E050B2-3CD2-4847-BB59-A82CB585899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Z10</xm:sqref>
        </x14:conditionalFormatting>
        <x14:conditionalFormatting xmlns:xm="http://schemas.microsoft.com/office/excel/2006/main">
          <x14:cfRule type="dataBar" id="{C2A8CFC7-9E8A-4524-B5E0-2568AC9C696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Z10</xm:sqref>
        </x14:conditionalFormatting>
        <x14:conditionalFormatting xmlns:xm="http://schemas.microsoft.com/office/excel/2006/main">
          <x14:cfRule type="dataBar" id="{94435095-FFF2-4742-9FF5-B3C5B90E65B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Z10</xm:sqref>
        </x14:conditionalFormatting>
        <x14:conditionalFormatting xmlns:xm="http://schemas.microsoft.com/office/excel/2006/main">
          <x14:cfRule type="dataBar" id="{2A415E98-7073-4791-9BBB-CBEFA3CD34D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Z10</xm:sqref>
        </x14:conditionalFormatting>
        <x14:conditionalFormatting xmlns:xm="http://schemas.microsoft.com/office/excel/2006/main">
          <x14:cfRule type="dataBar" id="{894BC57E-DA8E-4BB0-9D3C-7495F24AD0D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AA11</xm:sqref>
        </x14:conditionalFormatting>
        <x14:conditionalFormatting xmlns:xm="http://schemas.microsoft.com/office/excel/2006/main">
          <x14:cfRule type="dataBar" id="{1648E6AD-320D-4305-82EA-317CE3B6F68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AA11</xm:sqref>
        </x14:conditionalFormatting>
        <x14:conditionalFormatting xmlns:xm="http://schemas.microsoft.com/office/excel/2006/main">
          <x14:cfRule type="dataBar" id="{4F22F4E9-EB9B-4A91-8F86-38E9F0598B1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AA11</xm:sqref>
        </x14:conditionalFormatting>
        <x14:conditionalFormatting xmlns:xm="http://schemas.microsoft.com/office/excel/2006/main">
          <x14:cfRule type="dataBar" id="{A574FC27-04F7-4AC8-9807-D1EFBE97EEB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AA11</xm:sqref>
        </x14:conditionalFormatting>
        <x14:conditionalFormatting xmlns:xm="http://schemas.microsoft.com/office/excel/2006/main">
          <x14:cfRule type="dataBar" id="{C196B2EA-F663-421E-AA78-2D0B5E0CAC1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AA11</xm:sqref>
        </x14:conditionalFormatting>
        <x14:conditionalFormatting xmlns:xm="http://schemas.microsoft.com/office/excel/2006/main">
          <x14:cfRule type="dataBar" id="{2E67FBC3-A476-41A2-8EB4-9F41473908E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AA11</xm:sqref>
        </x14:conditionalFormatting>
        <x14:conditionalFormatting xmlns:xm="http://schemas.microsoft.com/office/excel/2006/main">
          <x14:cfRule type="dataBar" id="{3A37B415-DEA7-4EB6-AF34-E8835BF5D9B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AA12</xm:sqref>
        </x14:conditionalFormatting>
        <x14:conditionalFormatting xmlns:xm="http://schemas.microsoft.com/office/excel/2006/main">
          <x14:cfRule type="dataBar" id="{EC70CDD4-31B5-4F34-801F-C073FB27B37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AA14</xm:sqref>
        </x14:conditionalFormatting>
        <x14:conditionalFormatting xmlns:xm="http://schemas.microsoft.com/office/excel/2006/main">
          <x14:cfRule type="dataBar" id="{E0DB8848-5C38-4E9B-B6BA-8808649A3D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AA14</xm:sqref>
        </x14:conditionalFormatting>
        <x14:conditionalFormatting xmlns:xm="http://schemas.microsoft.com/office/excel/2006/main">
          <x14:cfRule type="dataBar" id="{007B13E5-1112-41EE-8951-9EC892EBB2F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AA14</xm:sqref>
        </x14:conditionalFormatting>
        <x14:conditionalFormatting xmlns:xm="http://schemas.microsoft.com/office/excel/2006/main">
          <x14:cfRule type="dataBar" id="{A2082CFF-70A5-4F64-A837-C855A8AD861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AA14</xm:sqref>
        </x14:conditionalFormatting>
        <x14:conditionalFormatting xmlns:xm="http://schemas.microsoft.com/office/excel/2006/main">
          <x14:cfRule type="dataBar" id="{6F0DD3F8-8807-4AE7-8C9A-9E8F356FDC6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AA15</xm:sqref>
        </x14:conditionalFormatting>
        <x14:conditionalFormatting xmlns:xm="http://schemas.microsoft.com/office/excel/2006/main">
          <x14:cfRule type="dataBar" id="{720DBA4E-765E-430E-BCA1-0B39BFF6CB6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AA15</xm:sqref>
        </x14:conditionalFormatting>
        <x14:conditionalFormatting xmlns:xm="http://schemas.microsoft.com/office/excel/2006/main">
          <x14:cfRule type="dataBar" id="{4E2AF99A-ADBB-4AE8-ADEF-9801B049AA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AA16</xm:sqref>
        </x14:conditionalFormatting>
        <x14:conditionalFormatting xmlns:xm="http://schemas.microsoft.com/office/excel/2006/main">
          <x14:cfRule type="dataBar" id="{23FAA72F-3435-4C79-84CA-044BE66ABFA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AA16</xm:sqref>
        </x14:conditionalFormatting>
        <x14:conditionalFormatting xmlns:xm="http://schemas.microsoft.com/office/excel/2006/main">
          <x14:cfRule type="dataBar" id="{2F770D06-97B4-43F1-A0E2-06BDDEB76D5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Z17</xm:sqref>
        </x14:conditionalFormatting>
        <x14:conditionalFormatting xmlns:xm="http://schemas.microsoft.com/office/excel/2006/main">
          <x14:cfRule type="dataBar" id="{45A2052E-6E29-4F97-A55F-05333E538F5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Z17</xm:sqref>
        </x14:conditionalFormatting>
        <x14:conditionalFormatting xmlns:xm="http://schemas.microsoft.com/office/excel/2006/main">
          <x14:cfRule type="dataBar" id="{7D1DB7EC-00D3-441F-9D26-25F5AD0F5BB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Z17</xm:sqref>
        </x14:conditionalFormatting>
        <x14:conditionalFormatting xmlns:xm="http://schemas.microsoft.com/office/excel/2006/main">
          <x14:cfRule type="dataBar" id="{0951440F-2D18-4EC1-A1FA-DCA401C639C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Z17</xm:sqref>
        </x14:conditionalFormatting>
        <x14:conditionalFormatting xmlns:xm="http://schemas.microsoft.com/office/excel/2006/main">
          <x14:cfRule type="dataBar" id="{3AE56967-0064-409E-B2CB-149885297C8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Z17</xm:sqref>
        </x14:conditionalFormatting>
        <x14:conditionalFormatting xmlns:xm="http://schemas.microsoft.com/office/excel/2006/main">
          <x14:cfRule type="dataBar" id="{49A81AE2-0071-4C34-BC56-4065A0D44EC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Z17</xm:sqref>
        </x14:conditionalFormatting>
        <x14:conditionalFormatting xmlns:xm="http://schemas.microsoft.com/office/excel/2006/main">
          <x14:cfRule type="dataBar" id="{0398728A-3207-46C0-B7A5-57F5DC583FC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AA17</xm:sqref>
        </x14:conditionalFormatting>
        <x14:conditionalFormatting xmlns:xm="http://schemas.microsoft.com/office/excel/2006/main">
          <x14:cfRule type="dataBar" id="{C3B5E209-2A80-4FCB-8A42-C34A0E3F88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AA17</xm:sqref>
        </x14:conditionalFormatting>
        <x14:conditionalFormatting xmlns:xm="http://schemas.microsoft.com/office/excel/2006/main">
          <x14:cfRule type="dataBar" id="{EBB40F37-2072-42D7-80D4-4064D739334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AA20</xm:sqref>
        </x14:conditionalFormatting>
        <x14:conditionalFormatting xmlns:xm="http://schemas.microsoft.com/office/excel/2006/main">
          <x14:cfRule type="dataBar" id="{FAA21A3D-2432-4F98-8C7F-D2DB659FD4C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AA20</xm:sqref>
        </x14:conditionalFormatting>
        <x14:conditionalFormatting xmlns:xm="http://schemas.microsoft.com/office/excel/2006/main">
          <x14:cfRule type="dataBar" id="{3297012F-642F-4AEB-BD99-E3C8686CD2E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AA20</xm:sqref>
        </x14:conditionalFormatting>
        <x14:conditionalFormatting xmlns:xm="http://schemas.microsoft.com/office/excel/2006/main">
          <x14:cfRule type="dataBar" id="{28C92212-4D18-45CA-BA3C-0101A16CE5D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AA20</xm:sqref>
        </x14:conditionalFormatting>
        <x14:conditionalFormatting xmlns:xm="http://schemas.microsoft.com/office/excel/2006/main">
          <x14:cfRule type="dataBar" id="{0FFFFC4D-BF93-41C0-B0BC-4A5B101474C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AA20</xm:sqref>
        </x14:conditionalFormatting>
        <x14:conditionalFormatting xmlns:xm="http://schemas.microsoft.com/office/excel/2006/main">
          <x14:cfRule type="dataBar" id="{7883234F-919F-4D7E-A10A-18BAE9980C2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AA20</xm:sqref>
        </x14:conditionalFormatting>
        <x14:conditionalFormatting xmlns:xm="http://schemas.microsoft.com/office/excel/2006/main">
          <x14:cfRule type="dataBar" id="{456E484E-7913-4A9F-A599-75FAB2E712A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AA20</xm:sqref>
        </x14:conditionalFormatting>
        <x14:conditionalFormatting xmlns:xm="http://schemas.microsoft.com/office/excel/2006/main">
          <x14:cfRule type="dataBar" id="{C729266B-3165-4064-89E5-4DBE1402EEF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AA20</xm:sqref>
        </x14:conditionalFormatting>
        <x14:conditionalFormatting xmlns:xm="http://schemas.microsoft.com/office/excel/2006/main">
          <x14:cfRule type="dataBar" id="{D78F72D3-D117-42AA-9000-4F6E1FBC654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AA21</xm:sqref>
        </x14:conditionalFormatting>
        <x14:conditionalFormatting xmlns:xm="http://schemas.microsoft.com/office/excel/2006/main">
          <x14:cfRule type="dataBar" id="{58147764-D4B0-4B53-9876-575992E0DB2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Z21</xm:sqref>
        </x14:conditionalFormatting>
        <x14:conditionalFormatting xmlns:xm="http://schemas.microsoft.com/office/excel/2006/main">
          <x14:cfRule type="dataBar" id="{CE62413E-B692-41E9-814B-48D66E195BB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Z21</xm:sqref>
        </x14:conditionalFormatting>
        <x14:conditionalFormatting xmlns:xm="http://schemas.microsoft.com/office/excel/2006/main">
          <x14:cfRule type="dataBar" id="{CF400160-DABA-460E-8CF2-12FE8E0D277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Z21</xm:sqref>
        </x14:conditionalFormatting>
        <x14:conditionalFormatting xmlns:xm="http://schemas.microsoft.com/office/excel/2006/main">
          <x14:cfRule type="dataBar" id="{45EEEE89-FE0A-4C95-B005-344C51BB966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Z21</xm:sqref>
        </x14:conditionalFormatting>
        <x14:conditionalFormatting xmlns:xm="http://schemas.microsoft.com/office/excel/2006/main">
          <x14:cfRule type="dataBar" id="{84E2A863-A2DB-4C5F-B2BE-2983F5C7C1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Z21</xm:sqref>
        </x14:conditionalFormatting>
        <x14:conditionalFormatting xmlns:xm="http://schemas.microsoft.com/office/excel/2006/main">
          <x14:cfRule type="dataBar" id="{09254FAC-22EC-430F-88B6-77CF0C70A14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Z21</xm:sqref>
        </x14:conditionalFormatting>
        <x14:conditionalFormatting xmlns:xm="http://schemas.microsoft.com/office/excel/2006/main">
          <x14:cfRule type="dataBar" id="{3888F1CB-280C-48C9-A8FE-AC6094ACAAA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Z21</xm:sqref>
        </x14:conditionalFormatting>
        <x14:conditionalFormatting xmlns:xm="http://schemas.microsoft.com/office/excel/2006/main">
          <x14:cfRule type="dataBar" id="{87B41C0F-8895-4E72-B47D-4417927DEF1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Z21</xm:sqref>
        </x14:conditionalFormatting>
        <x14:conditionalFormatting xmlns:xm="http://schemas.microsoft.com/office/excel/2006/main">
          <x14:cfRule type="dataBar" id="{E5757BA6-5C5F-42FB-8C52-2ECE1471598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Z22</xm:sqref>
        </x14:conditionalFormatting>
        <x14:conditionalFormatting xmlns:xm="http://schemas.microsoft.com/office/excel/2006/main">
          <x14:cfRule type="dataBar" id="{655629D2-787E-492C-883E-4826ECD5C95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Z24</xm:sqref>
        </x14:conditionalFormatting>
        <x14:conditionalFormatting xmlns:xm="http://schemas.microsoft.com/office/excel/2006/main">
          <x14:cfRule type="dataBar" id="{E84CE80A-57D9-4DC9-898F-B67CBD6F232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Z24</xm:sqref>
        </x14:conditionalFormatting>
        <x14:conditionalFormatting xmlns:xm="http://schemas.microsoft.com/office/excel/2006/main">
          <x14:cfRule type="dataBar" id="{33B24C15-2936-48B3-AE19-5274721264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Z24</xm:sqref>
        </x14:conditionalFormatting>
        <x14:conditionalFormatting xmlns:xm="http://schemas.microsoft.com/office/excel/2006/main">
          <x14:cfRule type="dataBar" id="{57AC104B-7E2F-4B2E-AFF0-BB3491151B2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Z24</xm:sqref>
        </x14:conditionalFormatting>
        <x14:conditionalFormatting xmlns:xm="http://schemas.microsoft.com/office/excel/2006/main">
          <x14:cfRule type="dataBar" id="{AF42ABA9-85EF-4CBF-B18E-A28F99C74D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Z24</xm:sqref>
        </x14:conditionalFormatting>
        <x14:conditionalFormatting xmlns:xm="http://schemas.microsoft.com/office/excel/2006/main">
          <x14:cfRule type="dataBar" id="{9C3995DC-7CD3-4259-B44E-D4A18A75B47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Z24</xm:sqref>
        </x14:conditionalFormatting>
        <x14:conditionalFormatting xmlns:xm="http://schemas.microsoft.com/office/excel/2006/main">
          <x14:cfRule type="dataBar" id="{9B818CB9-E22C-40FF-BDA0-BAC2A66905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Z24</xm:sqref>
        </x14:conditionalFormatting>
        <x14:conditionalFormatting xmlns:xm="http://schemas.microsoft.com/office/excel/2006/main">
          <x14:cfRule type="dataBar" id="{D03F88D4-457D-44CB-9127-6E5274E4876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Z24</xm:sqref>
        </x14:conditionalFormatting>
        <x14:conditionalFormatting xmlns:xm="http://schemas.microsoft.com/office/excel/2006/main">
          <x14:cfRule type="dataBar" id="{151E00A1-C5AA-4F16-B184-353183BBB56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AA24</xm:sqref>
        </x14:conditionalFormatting>
        <x14:conditionalFormatting xmlns:xm="http://schemas.microsoft.com/office/excel/2006/main">
          <x14:cfRule type="dataBar" id="{3F5F6B91-78CE-4745-879D-00A5F45924C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Z26</xm:sqref>
        </x14:conditionalFormatting>
        <x14:conditionalFormatting xmlns:xm="http://schemas.microsoft.com/office/excel/2006/main">
          <x14:cfRule type="dataBar" id="{400A5881-D4FC-4B8C-BCB8-6299C99E49C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Z26</xm:sqref>
        </x14:conditionalFormatting>
        <x14:conditionalFormatting xmlns:xm="http://schemas.microsoft.com/office/excel/2006/main">
          <x14:cfRule type="dataBar" id="{76A36123-91CA-4D6F-B31F-8E8B64AD09A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Z26</xm:sqref>
        </x14:conditionalFormatting>
        <x14:conditionalFormatting xmlns:xm="http://schemas.microsoft.com/office/excel/2006/main">
          <x14:cfRule type="dataBar" id="{6C179B77-2F7A-4BF4-81EA-95A1154B035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Z26</xm:sqref>
        </x14:conditionalFormatting>
        <x14:conditionalFormatting xmlns:xm="http://schemas.microsoft.com/office/excel/2006/main">
          <x14:cfRule type="dataBar" id="{B0A79F3F-3313-48F8-88C2-1B8037145C5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Z26</xm:sqref>
        </x14:conditionalFormatting>
        <x14:conditionalFormatting xmlns:xm="http://schemas.microsoft.com/office/excel/2006/main">
          <x14:cfRule type="dataBar" id="{0BA9267B-7F49-4E34-AE4C-777995262FE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Z26</xm:sqref>
        </x14:conditionalFormatting>
        <x14:conditionalFormatting xmlns:xm="http://schemas.microsoft.com/office/excel/2006/main">
          <x14:cfRule type="dataBar" id="{CB0E44ED-30FD-4964-930B-2794D6F6BF4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Z26</xm:sqref>
        </x14:conditionalFormatting>
        <x14:conditionalFormatting xmlns:xm="http://schemas.microsoft.com/office/excel/2006/main">
          <x14:cfRule type="dataBar" id="{7E5B5E4B-EA25-4EED-81EA-B29081619DE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Z26</xm:sqref>
        </x14:conditionalFormatting>
        <x14:conditionalFormatting xmlns:xm="http://schemas.microsoft.com/office/excel/2006/main">
          <x14:cfRule type="dataBar" id="{0E9B9877-1C06-4DE7-9101-699D82EB67E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AA26</xm:sqref>
        </x14:conditionalFormatting>
        <x14:conditionalFormatting xmlns:xm="http://schemas.microsoft.com/office/excel/2006/main">
          <x14:cfRule type="dataBar" id="{7C55AEB1-4E2B-4657-BBF8-2D92C225087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AA26</xm:sqref>
        </x14:conditionalFormatting>
        <x14:conditionalFormatting xmlns:xm="http://schemas.microsoft.com/office/excel/2006/main">
          <x14:cfRule type="dataBar" id="{8CDD2476-5EFC-40A0-B4F2-32189731454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AA26</xm:sqref>
        </x14:conditionalFormatting>
        <x14:conditionalFormatting xmlns:xm="http://schemas.microsoft.com/office/excel/2006/main">
          <x14:cfRule type="dataBar" id="{1AD01D19-C69E-4FA9-9BB6-BFD2F48C53D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AA26</xm:sqref>
        </x14:conditionalFormatting>
        <x14:conditionalFormatting xmlns:xm="http://schemas.microsoft.com/office/excel/2006/main">
          <x14:cfRule type="dataBar" id="{B0D9E844-9F99-4256-B2E4-996F0E03601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AA26</xm:sqref>
        </x14:conditionalFormatting>
        <x14:conditionalFormatting xmlns:xm="http://schemas.microsoft.com/office/excel/2006/main">
          <x14:cfRule type="dataBar" id="{E74B8A55-9E5B-47FD-B38D-4D589FA8557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AA26</xm:sqref>
        </x14:conditionalFormatting>
        <x14:conditionalFormatting xmlns:xm="http://schemas.microsoft.com/office/excel/2006/main">
          <x14:cfRule type="dataBar" id="{5A05304A-24DD-41EC-AA8B-C11316AE4DE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AA26</xm:sqref>
        </x14:conditionalFormatting>
        <x14:conditionalFormatting xmlns:xm="http://schemas.microsoft.com/office/excel/2006/main">
          <x14:cfRule type="dataBar" id="{1EF1DEAC-EA0F-45AD-8766-BC6EFBC4627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AA26</xm:sqref>
        </x14:conditionalFormatting>
        <x14:conditionalFormatting xmlns:xm="http://schemas.microsoft.com/office/excel/2006/main">
          <x14:cfRule type="dataBar" id="{619299CF-5D5F-4869-97E9-A41B9DF15F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AA26</xm:sqref>
        </x14:conditionalFormatting>
        <x14:conditionalFormatting xmlns:xm="http://schemas.microsoft.com/office/excel/2006/main">
          <x14:cfRule type="dataBar" id="{3D0601E3-FC96-4AF9-AF4B-63AEE4E9288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AA26</xm:sqref>
        </x14:conditionalFormatting>
        <x14:conditionalFormatting xmlns:xm="http://schemas.microsoft.com/office/excel/2006/main">
          <x14:cfRule type="dataBar" id="{66FC7865-54FB-484D-A87B-D666869FE9A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D2:D29</xm:sqref>
        </x14:conditionalFormatting>
        <x14:conditionalFormatting xmlns:xm="http://schemas.microsoft.com/office/excel/2006/main">
          <x14:cfRule type="dataBar" id="{33746B4F-1BD5-4168-B12A-8E310D2A8B6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E2:E29</xm:sqref>
        </x14:conditionalFormatting>
        <x14:conditionalFormatting xmlns:xm="http://schemas.microsoft.com/office/excel/2006/main">
          <x14:cfRule type="dataBar" id="{EF096DD3-F88C-420C-814A-CDCC44E01A7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Z28</xm:sqref>
        </x14:conditionalFormatting>
        <x14:conditionalFormatting xmlns:xm="http://schemas.microsoft.com/office/excel/2006/main">
          <x14:cfRule type="dataBar" id="{E03280BB-7222-4CD8-8EB9-9F6F02E7AF8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Z28</xm:sqref>
        </x14:conditionalFormatting>
        <x14:conditionalFormatting xmlns:xm="http://schemas.microsoft.com/office/excel/2006/main">
          <x14:cfRule type="dataBar" id="{E875E301-C5D2-4680-A86D-2E8E6C87904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Z28</xm:sqref>
        </x14:conditionalFormatting>
        <x14:conditionalFormatting xmlns:xm="http://schemas.microsoft.com/office/excel/2006/main">
          <x14:cfRule type="dataBar" id="{E6311310-5704-4036-9E61-E7DCDF61008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Z28</xm:sqref>
        </x14:conditionalFormatting>
        <x14:conditionalFormatting xmlns:xm="http://schemas.microsoft.com/office/excel/2006/main">
          <x14:cfRule type="dataBar" id="{81829E23-CF7B-4607-A1F8-93F1156CA6A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Z28</xm:sqref>
        </x14:conditionalFormatting>
        <x14:conditionalFormatting xmlns:xm="http://schemas.microsoft.com/office/excel/2006/main">
          <x14:cfRule type="dataBar" id="{F48A71EA-DB1A-455D-846C-6598BBC5A58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Z28</xm:sqref>
        </x14:conditionalFormatting>
        <x14:conditionalFormatting xmlns:xm="http://schemas.microsoft.com/office/excel/2006/main">
          <x14:cfRule type="dataBar" id="{94D2F989-70F6-48B1-9879-A581465234B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Z28</xm:sqref>
        </x14:conditionalFormatting>
        <x14:conditionalFormatting xmlns:xm="http://schemas.microsoft.com/office/excel/2006/main">
          <x14:cfRule type="dataBar" id="{DABA9F87-1664-4767-A262-63725105DB0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Z28</xm:sqref>
        </x14:conditionalFormatting>
        <x14:conditionalFormatting xmlns:xm="http://schemas.microsoft.com/office/excel/2006/main">
          <x14:cfRule type="dataBar" id="{5BDF30E2-5DD4-4423-91D7-2CE5685D20D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AA28</xm:sqref>
        </x14:conditionalFormatting>
        <x14:conditionalFormatting xmlns:xm="http://schemas.microsoft.com/office/excel/2006/main">
          <x14:cfRule type="dataBar" id="{0FB95A52-3A11-414C-8511-5A1DBD1A5BD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AA28</xm:sqref>
        </x14:conditionalFormatting>
        <x14:conditionalFormatting xmlns:xm="http://schemas.microsoft.com/office/excel/2006/main">
          <x14:cfRule type="dataBar" id="{1519A763-5E70-4D40-BABC-73553E22682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AA28</xm:sqref>
        </x14:conditionalFormatting>
        <x14:conditionalFormatting xmlns:xm="http://schemas.microsoft.com/office/excel/2006/main">
          <x14:cfRule type="dataBar" id="{40D85730-88B1-4355-9BA7-85340C0FD90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AA28</xm:sqref>
        </x14:conditionalFormatting>
        <x14:conditionalFormatting xmlns:xm="http://schemas.microsoft.com/office/excel/2006/main">
          <x14:cfRule type="dataBar" id="{C4181F23-F78D-4782-A512-8D323CD84E8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AA28</xm:sqref>
        </x14:conditionalFormatting>
        <x14:conditionalFormatting xmlns:xm="http://schemas.microsoft.com/office/excel/2006/main">
          <x14:cfRule type="dataBar" id="{BEC21774-758F-4ECF-9D7C-0317B129EF1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AA28</xm:sqref>
        </x14:conditionalFormatting>
        <x14:conditionalFormatting xmlns:xm="http://schemas.microsoft.com/office/excel/2006/main">
          <x14:cfRule type="dataBar" id="{73A00D10-31F8-4BD7-A4EA-852409C2F4D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AA28</xm:sqref>
        </x14:conditionalFormatting>
        <x14:conditionalFormatting xmlns:xm="http://schemas.microsoft.com/office/excel/2006/main">
          <x14:cfRule type="dataBar" id="{CCC8F655-7714-401C-8289-A9ED56038DA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AA28</xm:sqref>
        </x14:conditionalFormatting>
        <x14:conditionalFormatting xmlns:xm="http://schemas.microsoft.com/office/excel/2006/main">
          <x14:cfRule type="dataBar" id="{5260F30B-56B6-4C2E-80D9-465341EC0C8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AA28</xm:sqref>
        </x14:conditionalFormatting>
        <x14:conditionalFormatting xmlns:xm="http://schemas.microsoft.com/office/excel/2006/main">
          <x14:cfRule type="dataBar" id="{CD8E886D-0504-4654-AAF8-0B87A10EBDF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topLeftCell="A10" zoomScale="112" zoomScaleNormal="112" workbookViewId="0">
      <selection activeCell="A10" sqref="A10:XFD10"/>
    </sheetView>
  </sheetViews>
  <sheetFormatPr defaultRowHeight="13.5"/>
  <cols>
    <col min="1" max="1" width="28.75" customWidth="1"/>
    <col min="2" max="2" width="6.375" customWidth="1"/>
    <col min="3" max="3" width="17.375" bestFit="1" customWidth="1"/>
    <col min="8" max="9" width="6.625" customWidth="1"/>
    <col min="10" max="11" width="5.875" customWidth="1"/>
    <col min="12" max="12" width="11.5" customWidth="1"/>
  </cols>
  <sheetData>
    <row r="1" spans="1:13">
      <c r="A1" t="s">
        <v>288</v>
      </c>
      <c r="B1" t="s">
        <v>303</v>
      </c>
      <c r="C1" t="s">
        <v>290</v>
      </c>
      <c r="D1" t="s">
        <v>5</v>
      </c>
      <c r="E1" t="s">
        <v>6</v>
      </c>
      <c r="F1" t="s">
        <v>7</v>
      </c>
      <c r="G1" t="s">
        <v>81</v>
      </c>
      <c r="H1" t="s">
        <v>370</v>
      </c>
      <c r="I1" t="s">
        <v>368</v>
      </c>
      <c r="J1" t="s">
        <v>369</v>
      </c>
      <c r="K1" t="s">
        <v>375</v>
      </c>
    </row>
    <row r="2" spans="1:13">
      <c r="A2" s="33" t="s">
        <v>298</v>
      </c>
      <c r="B2">
        <v>1</v>
      </c>
      <c r="C2" t="s">
        <v>289</v>
      </c>
      <c r="D2">
        <v>50</v>
      </c>
      <c r="E2">
        <v>50</v>
      </c>
      <c r="F2">
        <v>0</v>
      </c>
      <c r="G2">
        <v>0</v>
      </c>
      <c r="H2">
        <v>1</v>
      </c>
      <c r="M2" t="s">
        <v>440</v>
      </c>
    </row>
    <row r="3" spans="1:13">
      <c r="A3" s="33" t="s">
        <v>318</v>
      </c>
      <c r="B3">
        <v>1</v>
      </c>
      <c r="C3" t="s">
        <v>289</v>
      </c>
      <c r="D3">
        <v>50</v>
      </c>
      <c r="E3">
        <v>50</v>
      </c>
      <c r="F3">
        <v>50</v>
      </c>
      <c r="G3">
        <v>50</v>
      </c>
      <c r="H3">
        <v>1</v>
      </c>
      <c r="I3">
        <v>1</v>
      </c>
      <c r="M3" t="s">
        <v>407</v>
      </c>
    </row>
    <row r="4" spans="1:13">
      <c r="A4" s="33" t="s">
        <v>319</v>
      </c>
      <c r="B4">
        <v>1</v>
      </c>
      <c r="C4" t="s">
        <v>293</v>
      </c>
      <c r="D4">
        <v>150</v>
      </c>
      <c r="E4">
        <v>150</v>
      </c>
      <c r="F4">
        <v>200</v>
      </c>
      <c r="G4">
        <v>100</v>
      </c>
      <c r="H4">
        <v>1</v>
      </c>
    </row>
    <row r="5" spans="1:13">
      <c r="A5" s="33" t="s">
        <v>376</v>
      </c>
      <c r="B5">
        <v>7</v>
      </c>
      <c r="C5" t="s">
        <v>377</v>
      </c>
      <c r="D5">
        <v>500</v>
      </c>
      <c r="E5">
        <v>0</v>
      </c>
      <c r="F5">
        <v>400</v>
      </c>
      <c r="G5">
        <v>0</v>
      </c>
      <c r="H5">
        <v>3</v>
      </c>
    </row>
    <row r="6" spans="1:13">
      <c r="A6" s="33" t="s">
        <v>438</v>
      </c>
      <c r="B6">
        <v>1</v>
      </c>
      <c r="C6" t="s">
        <v>439</v>
      </c>
      <c r="D6">
        <v>0</v>
      </c>
      <c r="E6">
        <v>200</v>
      </c>
      <c r="F6">
        <v>0</v>
      </c>
      <c r="G6">
        <v>0</v>
      </c>
      <c r="H6">
        <v>2</v>
      </c>
    </row>
    <row r="7" spans="1:13">
      <c r="A7" s="33" t="s">
        <v>287</v>
      </c>
      <c r="B7">
        <v>7</v>
      </c>
      <c r="C7" t="s">
        <v>627</v>
      </c>
      <c r="D7">
        <v>300</v>
      </c>
      <c r="E7">
        <v>300</v>
      </c>
      <c r="F7">
        <v>300</v>
      </c>
      <c r="G7">
        <v>100</v>
      </c>
      <c r="H7">
        <v>2</v>
      </c>
      <c r="J7">
        <v>2</v>
      </c>
      <c r="M7" t="s">
        <v>396</v>
      </c>
    </row>
    <row r="8" spans="1:13">
      <c r="A8" s="33" t="s">
        <v>406</v>
      </c>
      <c r="B8" s="13">
        <v>1</v>
      </c>
      <c r="C8" t="s">
        <v>373</v>
      </c>
      <c r="D8">
        <v>100</v>
      </c>
      <c r="E8">
        <v>50</v>
      </c>
      <c r="F8">
        <v>200</v>
      </c>
      <c r="G8">
        <v>50</v>
      </c>
      <c r="H8">
        <v>1</v>
      </c>
      <c r="I8">
        <v>1</v>
      </c>
      <c r="M8" t="s">
        <v>411</v>
      </c>
    </row>
    <row r="9" spans="1:13">
      <c r="A9" s="33" t="s">
        <v>337</v>
      </c>
      <c r="B9">
        <v>7</v>
      </c>
      <c r="C9" t="s">
        <v>359</v>
      </c>
      <c r="D9">
        <v>0</v>
      </c>
      <c r="E9">
        <v>500</v>
      </c>
      <c r="F9">
        <v>0</v>
      </c>
      <c r="G9">
        <v>500</v>
      </c>
      <c r="H9">
        <v>2</v>
      </c>
      <c r="M9" t="s">
        <v>349</v>
      </c>
    </row>
    <row r="10" spans="1:13">
      <c r="A10" s="33" t="s">
        <v>397</v>
      </c>
      <c r="B10">
        <v>7</v>
      </c>
      <c r="C10" t="s">
        <v>398</v>
      </c>
      <c r="D10">
        <v>400</v>
      </c>
      <c r="E10">
        <v>0</v>
      </c>
      <c r="F10">
        <v>800</v>
      </c>
      <c r="G10">
        <v>0</v>
      </c>
      <c r="H10" t="s">
        <v>374</v>
      </c>
    </row>
    <row r="11" spans="1:13">
      <c r="A11" s="33" t="s">
        <v>371</v>
      </c>
      <c r="B11">
        <v>1</v>
      </c>
      <c r="C11" t="s">
        <v>372</v>
      </c>
      <c r="D11">
        <v>150</v>
      </c>
      <c r="E11">
        <v>150</v>
      </c>
      <c r="F11">
        <v>150</v>
      </c>
      <c r="G11">
        <v>300</v>
      </c>
      <c r="H11">
        <v>0</v>
      </c>
      <c r="I11">
        <v>2</v>
      </c>
      <c r="M11" t="s">
        <v>343</v>
      </c>
    </row>
    <row r="12" spans="1:13">
      <c r="A12" s="33" t="s">
        <v>336</v>
      </c>
      <c r="B12">
        <v>1</v>
      </c>
      <c r="C12" t="s">
        <v>358</v>
      </c>
      <c r="D12">
        <v>100</v>
      </c>
      <c r="E12">
        <v>50</v>
      </c>
      <c r="F12">
        <v>200</v>
      </c>
      <c r="G12">
        <v>50</v>
      </c>
      <c r="H12">
        <v>1</v>
      </c>
      <c r="I12">
        <v>1</v>
      </c>
      <c r="M12" t="s">
        <v>343</v>
      </c>
    </row>
    <row r="13" spans="1:13">
      <c r="A13" s="33" t="s">
        <v>338</v>
      </c>
      <c r="B13">
        <v>1</v>
      </c>
      <c r="C13" t="s">
        <v>360</v>
      </c>
      <c r="D13">
        <v>300</v>
      </c>
      <c r="E13">
        <v>0</v>
      </c>
      <c r="F13">
        <v>0</v>
      </c>
      <c r="G13">
        <v>200</v>
      </c>
      <c r="H13">
        <v>0</v>
      </c>
      <c r="I13">
        <v>1</v>
      </c>
      <c r="J13">
        <v>1</v>
      </c>
      <c r="M13" t="s">
        <v>361</v>
      </c>
    </row>
    <row r="14" spans="1:13">
      <c r="A14" s="33" t="s">
        <v>357</v>
      </c>
      <c r="B14">
        <v>1</v>
      </c>
      <c r="C14" t="s">
        <v>756</v>
      </c>
      <c r="D14">
        <v>300</v>
      </c>
      <c r="E14">
        <v>30</v>
      </c>
      <c r="F14">
        <v>300</v>
      </c>
      <c r="G14">
        <v>30</v>
      </c>
      <c r="H14">
        <v>0</v>
      </c>
      <c r="I14">
        <v>1</v>
      </c>
    </row>
    <row r="15" spans="1:13">
      <c r="A15" s="33" t="s">
        <v>350</v>
      </c>
      <c r="B15">
        <v>1</v>
      </c>
      <c r="C15" t="s">
        <v>816</v>
      </c>
      <c r="D15">
        <v>600</v>
      </c>
      <c r="E15">
        <v>0</v>
      </c>
      <c r="F15">
        <v>0</v>
      </c>
      <c r="G15">
        <v>0</v>
      </c>
      <c r="H15">
        <v>0</v>
      </c>
      <c r="I15">
        <v>2</v>
      </c>
      <c r="K15">
        <v>1</v>
      </c>
      <c r="M15" t="s">
        <v>443</v>
      </c>
    </row>
    <row r="16" spans="1:13">
      <c r="A16" s="32" t="s">
        <v>296</v>
      </c>
      <c r="B16">
        <v>1</v>
      </c>
      <c r="C16" t="s">
        <v>295</v>
      </c>
      <c r="D16">
        <v>50</v>
      </c>
      <c r="E16">
        <v>0</v>
      </c>
      <c r="F16">
        <v>50</v>
      </c>
      <c r="G16">
        <v>0</v>
      </c>
      <c r="H16">
        <v>0</v>
      </c>
      <c r="J16">
        <v>1</v>
      </c>
    </row>
    <row r="17" spans="1:19">
      <c r="A17" s="32" t="s">
        <v>663</v>
      </c>
      <c r="B17">
        <v>1</v>
      </c>
      <c r="C17" t="s">
        <v>294</v>
      </c>
      <c r="D17">
        <v>0</v>
      </c>
      <c r="E17">
        <v>50</v>
      </c>
      <c r="F17">
        <v>0</v>
      </c>
      <c r="G17">
        <v>50</v>
      </c>
      <c r="H17">
        <v>1</v>
      </c>
    </row>
    <row r="18" spans="1:19">
      <c r="A18" s="32" t="s">
        <v>291</v>
      </c>
      <c r="B18">
        <v>7</v>
      </c>
      <c r="C18" t="s">
        <v>292</v>
      </c>
      <c r="D18">
        <v>200</v>
      </c>
      <c r="E18">
        <v>200</v>
      </c>
      <c r="F18">
        <v>200</v>
      </c>
      <c r="G18">
        <v>200</v>
      </c>
      <c r="H18">
        <v>2</v>
      </c>
      <c r="K18">
        <v>1</v>
      </c>
      <c r="L18" t="s">
        <v>757</v>
      </c>
    </row>
    <row r="19" spans="1:19">
      <c r="A19" s="29" t="s">
        <v>297</v>
      </c>
      <c r="B19">
        <v>1</v>
      </c>
      <c r="C19" t="s">
        <v>299</v>
      </c>
      <c r="D19">
        <v>100</v>
      </c>
      <c r="E19">
        <v>100</v>
      </c>
      <c r="F19">
        <v>100</v>
      </c>
      <c r="G19">
        <v>100</v>
      </c>
      <c r="H19">
        <v>1</v>
      </c>
      <c r="M19">
        <v>-30</v>
      </c>
      <c r="N19">
        <v>-9</v>
      </c>
      <c r="O19">
        <v>0</v>
      </c>
      <c r="P19">
        <v>0</v>
      </c>
      <c r="R19" t="s">
        <v>305</v>
      </c>
      <c r="S19" t="s">
        <v>306</v>
      </c>
    </row>
    <row r="20" spans="1:19">
      <c r="A20" s="29" t="s">
        <v>320</v>
      </c>
      <c r="B20">
        <v>1</v>
      </c>
      <c r="C20" t="s">
        <v>321</v>
      </c>
      <c r="D20">
        <v>150</v>
      </c>
      <c r="E20">
        <v>300</v>
      </c>
      <c r="F20">
        <v>300</v>
      </c>
      <c r="G20">
        <v>150</v>
      </c>
      <c r="H20">
        <v>0</v>
      </c>
      <c r="I20">
        <v>0</v>
      </c>
      <c r="J20">
        <v>0</v>
      </c>
      <c r="L20" t="s">
        <v>341</v>
      </c>
      <c r="M20">
        <v>-100</v>
      </c>
      <c r="N20">
        <v>-30</v>
      </c>
      <c r="R20" t="s">
        <v>322</v>
      </c>
    </row>
    <row r="21" spans="1:19">
      <c r="A21" s="29" t="s">
        <v>301</v>
      </c>
      <c r="B21">
        <v>7</v>
      </c>
      <c r="C21" t="s">
        <v>300</v>
      </c>
      <c r="D21">
        <v>300</v>
      </c>
      <c r="E21">
        <v>500</v>
      </c>
      <c r="F21">
        <v>500</v>
      </c>
      <c r="G21">
        <v>300</v>
      </c>
      <c r="H21">
        <v>3</v>
      </c>
      <c r="L21" t="s">
        <v>333</v>
      </c>
      <c r="M21">
        <v>-300</v>
      </c>
      <c r="N21">
        <v>-90</v>
      </c>
      <c r="O21">
        <v>0</v>
      </c>
      <c r="P21">
        <v>0</v>
      </c>
      <c r="R21" t="s">
        <v>323</v>
      </c>
      <c r="S21" t="s">
        <v>324</v>
      </c>
    </row>
    <row r="22" spans="1:19">
      <c r="A22" s="30" t="s">
        <v>302</v>
      </c>
      <c r="B22">
        <v>1</v>
      </c>
      <c r="C22" t="s">
        <v>304</v>
      </c>
      <c r="D22">
        <v>40</v>
      </c>
      <c r="E22">
        <v>40</v>
      </c>
      <c r="F22">
        <v>40</v>
      </c>
      <c r="G22">
        <v>40</v>
      </c>
      <c r="H22">
        <v>1</v>
      </c>
      <c r="J22">
        <v>1</v>
      </c>
      <c r="M22">
        <v>-10</v>
      </c>
      <c r="N22">
        <v>-10</v>
      </c>
      <c r="O22">
        <v>-10</v>
      </c>
      <c r="P22">
        <v>-10</v>
      </c>
      <c r="Q22">
        <v>-0.5</v>
      </c>
      <c r="R22" t="s">
        <v>309</v>
      </c>
    </row>
    <row r="23" spans="1:19">
      <c r="A23" s="30" t="s">
        <v>310</v>
      </c>
      <c r="B23">
        <v>1</v>
      </c>
      <c r="C23" t="s">
        <v>311</v>
      </c>
      <c r="D23">
        <v>50</v>
      </c>
      <c r="E23">
        <v>50</v>
      </c>
      <c r="F23">
        <v>50</v>
      </c>
      <c r="G23">
        <v>50</v>
      </c>
      <c r="H23">
        <v>1</v>
      </c>
      <c r="I23">
        <v>1</v>
      </c>
      <c r="M23">
        <v>-30</v>
      </c>
      <c r="N23">
        <v>-30</v>
      </c>
      <c r="O23">
        <v>-30</v>
      </c>
      <c r="P23">
        <v>-30</v>
      </c>
      <c r="Q23">
        <v>-1</v>
      </c>
    </row>
    <row r="24" spans="1:19">
      <c r="A24" s="30" t="s">
        <v>312</v>
      </c>
      <c r="B24">
        <v>1</v>
      </c>
      <c r="C24" t="s">
        <v>313</v>
      </c>
      <c r="D24">
        <v>100</v>
      </c>
      <c r="E24">
        <v>100</v>
      </c>
      <c r="F24">
        <v>100</v>
      </c>
      <c r="G24">
        <v>100</v>
      </c>
      <c r="H24">
        <v>2</v>
      </c>
      <c r="M24">
        <v>-30</v>
      </c>
      <c r="N24">
        <v>-30</v>
      </c>
      <c r="O24">
        <v>-30</v>
      </c>
      <c r="P24">
        <v>-30</v>
      </c>
      <c r="Q24">
        <v>-1.5</v>
      </c>
    </row>
    <row r="25" spans="1:19">
      <c r="A25" s="30" t="s">
        <v>314</v>
      </c>
      <c r="B25">
        <v>1</v>
      </c>
      <c r="C25" t="s">
        <v>315</v>
      </c>
      <c r="D25">
        <v>200</v>
      </c>
      <c r="E25">
        <v>200</v>
      </c>
      <c r="F25">
        <v>300</v>
      </c>
      <c r="G25">
        <v>100</v>
      </c>
      <c r="H25">
        <v>2</v>
      </c>
      <c r="J25">
        <v>1</v>
      </c>
      <c r="M25">
        <v>-90</v>
      </c>
      <c r="N25">
        <v>-90</v>
      </c>
      <c r="O25">
        <v>-90</v>
      </c>
      <c r="P25">
        <v>-90</v>
      </c>
      <c r="Q25">
        <v>-3</v>
      </c>
    </row>
    <row r="26" spans="1:19">
      <c r="A26" s="30" t="s">
        <v>316</v>
      </c>
      <c r="B26">
        <v>1</v>
      </c>
      <c r="C26" t="s">
        <v>317</v>
      </c>
      <c r="D26">
        <v>0</v>
      </c>
      <c r="E26">
        <v>0</v>
      </c>
      <c r="F26">
        <v>0</v>
      </c>
      <c r="G26">
        <v>50</v>
      </c>
      <c r="H26">
        <v>0</v>
      </c>
      <c r="J26">
        <v>1</v>
      </c>
      <c r="M26">
        <v>2</v>
      </c>
      <c r="N26">
        <v>2</v>
      </c>
      <c r="O26">
        <v>10</v>
      </c>
      <c r="P26">
        <v>0</v>
      </c>
    </row>
    <row r="27" spans="1:19">
      <c r="A27" s="30" t="s">
        <v>362</v>
      </c>
      <c r="B27">
        <v>7</v>
      </c>
      <c r="C27" t="s">
        <v>815</v>
      </c>
      <c r="D27">
        <v>0</v>
      </c>
      <c r="E27">
        <v>0</v>
      </c>
      <c r="F27">
        <v>100</v>
      </c>
      <c r="G27">
        <v>0</v>
      </c>
      <c r="H27">
        <v>0</v>
      </c>
      <c r="I27">
        <v>0</v>
      </c>
      <c r="J27">
        <v>0</v>
      </c>
      <c r="L27" t="s">
        <v>399</v>
      </c>
    </row>
    <row r="28" spans="1:19">
      <c r="A28" s="28" t="s">
        <v>660</v>
      </c>
      <c r="B28">
        <v>1</v>
      </c>
      <c r="C28" t="s">
        <v>325</v>
      </c>
      <c r="D28">
        <v>30</v>
      </c>
      <c r="E28">
        <v>30</v>
      </c>
      <c r="F28">
        <v>30</v>
      </c>
      <c r="G28">
        <v>30</v>
      </c>
      <c r="H28">
        <v>0</v>
      </c>
      <c r="I28">
        <v>2</v>
      </c>
    </row>
    <row r="29" spans="1:19">
      <c r="A29" s="28" t="s">
        <v>327</v>
      </c>
      <c r="B29">
        <v>1</v>
      </c>
      <c r="C29" t="s">
        <v>326</v>
      </c>
      <c r="D29">
        <v>50</v>
      </c>
      <c r="E29">
        <v>50</v>
      </c>
      <c r="F29">
        <v>50</v>
      </c>
      <c r="G29">
        <v>50</v>
      </c>
      <c r="H29">
        <v>1</v>
      </c>
      <c r="J29">
        <v>1</v>
      </c>
    </row>
    <row r="30" spans="1:19">
      <c r="A30" s="31" t="s">
        <v>307</v>
      </c>
      <c r="B30">
        <v>1</v>
      </c>
      <c r="C30" t="s">
        <v>661</v>
      </c>
      <c r="D30">
        <v>20</v>
      </c>
      <c r="E30">
        <v>20</v>
      </c>
      <c r="F30">
        <v>50</v>
      </c>
      <c r="G30">
        <v>0</v>
      </c>
      <c r="H30">
        <v>0</v>
      </c>
      <c r="I30">
        <v>1</v>
      </c>
    </row>
    <row r="31" spans="1:19">
      <c r="A31" s="31" t="s">
        <v>308</v>
      </c>
      <c r="B31">
        <v>7</v>
      </c>
      <c r="C31" t="s">
        <v>662</v>
      </c>
      <c r="D31">
        <v>200</v>
      </c>
      <c r="E31">
        <v>200</v>
      </c>
      <c r="F31">
        <v>300</v>
      </c>
      <c r="G31">
        <v>100</v>
      </c>
      <c r="H31">
        <v>2</v>
      </c>
      <c r="J31">
        <v>1</v>
      </c>
    </row>
  </sheetData>
  <phoneticPr fontId="1"/>
  <conditionalFormatting sqref="H29:L29 H5:H6 J31:L31 I20:K20 H9:I9 J13:J14 J7 H27:J27 J10 D2:G31 J16 H11:I15 H26 H30:I30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{7BC9DAEE-FB3F-451B-918B-DC6915EFD762}</x14:id>
        </ext>
      </extLst>
    </cfRule>
  </conditionalFormatting>
  <conditionalFormatting sqref="H2:K31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{C7574D49-F648-49B0-B023-8C4344088F83}</x14:id>
        </ext>
      </extLst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BC9DAEE-FB3F-451B-918B-DC6915EFD76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H29:L29 H5:H6 J31:L31 I20:K20 H9:I9 J13:J14 J7 H27:J27 J10 D2:G31 J16 H11:I15 H26 H30:I30</xm:sqref>
        </x14:conditionalFormatting>
        <x14:conditionalFormatting xmlns:xm="http://schemas.microsoft.com/office/excel/2006/main">
          <x14:cfRule type="dataBar" id="{C7574D49-F648-49B0-B023-8C4344088F8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H2:K31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4"/>
  <sheetViews>
    <sheetView topLeftCell="A101" workbookViewId="0">
      <selection activeCell="F122" sqref="F122"/>
    </sheetView>
  </sheetViews>
  <sheetFormatPr defaultRowHeight="13.5"/>
  <sheetData>
    <row r="1" spans="1:6">
      <c r="A1" t="s">
        <v>5</v>
      </c>
      <c r="B1" t="s">
        <v>6</v>
      </c>
      <c r="C1" t="s">
        <v>7</v>
      </c>
      <c r="D1" t="s">
        <v>81</v>
      </c>
    </row>
    <row r="2" spans="1:6" s="39" customFormat="1">
      <c r="A2" s="39">
        <v>10</v>
      </c>
      <c r="B2" s="39">
        <v>10</v>
      </c>
      <c r="C2" s="39">
        <v>10</v>
      </c>
      <c r="D2" s="39">
        <v>10</v>
      </c>
      <c r="F2" s="39" t="s">
        <v>169</v>
      </c>
    </row>
    <row r="3" spans="1:6" s="39" customFormat="1">
      <c r="A3" s="39">
        <v>10</v>
      </c>
      <c r="B3" s="39">
        <v>210</v>
      </c>
      <c r="C3" s="39">
        <v>10</v>
      </c>
      <c r="D3" s="39">
        <v>10</v>
      </c>
      <c r="E3" s="39" t="s">
        <v>90</v>
      </c>
      <c r="F3" s="39" t="s">
        <v>91</v>
      </c>
    </row>
    <row r="4" spans="1:6" s="39" customFormat="1">
      <c r="A4" s="39">
        <v>10</v>
      </c>
      <c r="B4" s="39">
        <v>20</v>
      </c>
      <c r="C4" s="39">
        <v>50</v>
      </c>
      <c r="D4" s="39">
        <v>10</v>
      </c>
      <c r="E4" s="39" t="s">
        <v>1001</v>
      </c>
      <c r="F4" s="39" t="s">
        <v>1002</v>
      </c>
    </row>
    <row r="5" spans="1:6" s="39" customFormat="1">
      <c r="A5" s="39">
        <v>110</v>
      </c>
      <c r="B5" s="39">
        <v>10</v>
      </c>
      <c r="C5" s="39">
        <v>210</v>
      </c>
      <c r="D5" s="39">
        <v>10</v>
      </c>
      <c r="E5" s="39" t="s">
        <v>94</v>
      </c>
      <c r="F5" s="39" t="s">
        <v>846</v>
      </c>
    </row>
    <row r="6" spans="1:6" s="39" customFormat="1">
      <c r="A6" s="39">
        <v>110</v>
      </c>
      <c r="B6" s="39">
        <v>10</v>
      </c>
      <c r="C6" s="39">
        <v>210</v>
      </c>
      <c r="D6" s="39">
        <v>10</v>
      </c>
      <c r="E6" s="39" t="s">
        <v>94</v>
      </c>
      <c r="F6" s="39" t="s">
        <v>847</v>
      </c>
    </row>
    <row r="7" spans="1:6" s="39" customFormat="1">
      <c r="A7" s="39">
        <v>110</v>
      </c>
      <c r="B7" s="39">
        <v>10</v>
      </c>
      <c r="C7" s="39">
        <v>210</v>
      </c>
      <c r="D7" s="39">
        <v>10</v>
      </c>
      <c r="E7" s="39" t="s">
        <v>849</v>
      </c>
      <c r="F7" s="39" t="s">
        <v>850</v>
      </c>
    </row>
    <row r="8" spans="1:6" s="39" customFormat="1">
      <c r="A8" s="39">
        <v>110</v>
      </c>
      <c r="B8" s="39">
        <v>10</v>
      </c>
      <c r="C8" s="39">
        <v>210</v>
      </c>
      <c r="D8" s="39">
        <v>10</v>
      </c>
      <c r="E8" s="39" t="s">
        <v>94</v>
      </c>
      <c r="F8" s="39" t="s">
        <v>848</v>
      </c>
    </row>
    <row r="9" spans="1:6" s="39" customFormat="1">
      <c r="A9" s="39">
        <v>110</v>
      </c>
      <c r="B9" s="39">
        <v>10</v>
      </c>
      <c r="C9" s="39">
        <v>210</v>
      </c>
      <c r="D9" s="39">
        <v>10</v>
      </c>
      <c r="E9" s="39" t="s">
        <v>852</v>
      </c>
      <c r="F9" s="39" t="s">
        <v>851</v>
      </c>
    </row>
    <row r="10" spans="1:6" s="39" customFormat="1">
      <c r="A10" s="39">
        <v>110</v>
      </c>
      <c r="B10" s="39">
        <v>10</v>
      </c>
      <c r="C10" s="39">
        <v>210</v>
      </c>
      <c r="D10" s="39">
        <v>10</v>
      </c>
      <c r="E10" s="39" t="s">
        <v>853</v>
      </c>
      <c r="F10" s="39" t="s">
        <v>854</v>
      </c>
    </row>
    <row r="11" spans="1:6" s="39" customFormat="1">
      <c r="A11" s="39">
        <v>10</v>
      </c>
      <c r="B11" s="39">
        <v>30</v>
      </c>
      <c r="C11" s="39">
        <v>10</v>
      </c>
      <c r="D11" s="39">
        <v>40</v>
      </c>
      <c r="E11" s="39" t="s">
        <v>94</v>
      </c>
      <c r="F11" s="39" t="s">
        <v>998</v>
      </c>
    </row>
    <row r="12" spans="1:6" s="39" customFormat="1">
      <c r="A12" s="39">
        <v>10</v>
      </c>
      <c r="B12" s="39">
        <v>30</v>
      </c>
      <c r="C12" s="39">
        <v>10</v>
      </c>
      <c r="D12" s="39">
        <v>40</v>
      </c>
      <c r="E12" s="39" t="s">
        <v>94</v>
      </c>
      <c r="F12" s="47" t="s">
        <v>997</v>
      </c>
    </row>
    <row r="13" spans="1:6" s="39" customFormat="1">
      <c r="A13" s="39">
        <v>30</v>
      </c>
      <c r="B13" s="39">
        <v>30</v>
      </c>
      <c r="C13" s="39">
        <v>10</v>
      </c>
      <c r="D13" s="39">
        <v>110</v>
      </c>
      <c r="E13" s="39" t="s">
        <v>94</v>
      </c>
      <c r="F13" s="47" t="s">
        <v>855</v>
      </c>
    </row>
    <row r="14" spans="1:6" s="39" customFormat="1">
      <c r="A14" s="39">
        <v>30</v>
      </c>
      <c r="B14" s="39">
        <v>50</v>
      </c>
      <c r="C14" s="39">
        <v>10</v>
      </c>
      <c r="D14" s="39">
        <v>110</v>
      </c>
      <c r="E14" s="39" t="s">
        <v>858</v>
      </c>
      <c r="F14" s="47" t="s">
        <v>859</v>
      </c>
    </row>
    <row r="15" spans="1:6" s="39" customFormat="1">
      <c r="A15" s="39">
        <v>30</v>
      </c>
      <c r="B15" s="39">
        <v>50</v>
      </c>
      <c r="C15" s="39">
        <v>10</v>
      </c>
      <c r="D15" s="39">
        <v>110</v>
      </c>
      <c r="E15" s="39" t="s">
        <v>858</v>
      </c>
      <c r="F15" s="47" t="s">
        <v>939</v>
      </c>
    </row>
    <row r="16" spans="1:6" s="39" customFormat="1">
      <c r="A16" s="39">
        <v>30</v>
      </c>
      <c r="B16" s="39">
        <v>50</v>
      </c>
      <c r="C16" s="39">
        <v>10</v>
      </c>
      <c r="D16" s="39">
        <v>100</v>
      </c>
      <c r="E16" s="39" t="s">
        <v>858</v>
      </c>
      <c r="F16" s="47" t="s">
        <v>938</v>
      </c>
    </row>
    <row r="17" spans="1:6" s="39" customFormat="1">
      <c r="A17" s="39">
        <v>30</v>
      </c>
      <c r="B17" s="39">
        <v>50</v>
      </c>
      <c r="C17" s="39">
        <v>10</v>
      </c>
      <c r="D17" s="39">
        <v>100</v>
      </c>
      <c r="E17" s="39" t="s">
        <v>858</v>
      </c>
      <c r="F17" s="47" t="s">
        <v>860</v>
      </c>
    </row>
    <row r="18" spans="1:6" s="39" customFormat="1">
      <c r="A18" s="39">
        <v>30</v>
      </c>
      <c r="B18" s="39">
        <v>50</v>
      </c>
      <c r="C18" s="39">
        <v>10</v>
      </c>
      <c r="D18" s="39">
        <v>100</v>
      </c>
      <c r="E18" s="39" t="s">
        <v>339</v>
      </c>
      <c r="F18" s="47" t="s">
        <v>937</v>
      </c>
    </row>
    <row r="19" spans="1:6" s="39" customFormat="1">
      <c r="A19" s="39">
        <v>30</v>
      </c>
      <c r="B19" s="39">
        <v>50</v>
      </c>
      <c r="C19" s="39">
        <v>10</v>
      </c>
      <c r="D19" s="39">
        <v>100</v>
      </c>
      <c r="E19" s="39" t="s">
        <v>339</v>
      </c>
      <c r="F19" s="47" t="s">
        <v>940</v>
      </c>
    </row>
    <row r="20" spans="1:6" s="39" customFormat="1">
      <c r="A20" s="39">
        <v>30</v>
      </c>
      <c r="B20" s="39">
        <v>50</v>
      </c>
      <c r="C20" s="39">
        <v>10</v>
      </c>
      <c r="D20" s="39">
        <v>100</v>
      </c>
      <c r="E20" s="39" t="s">
        <v>339</v>
      </c>
      <c r="F20" s="47" t="s">
        <v>941</v>
      </c>
    </row>
    <row r="21" spans="1:6" s="39" customFormat="1">
      <c r="A21" s="39">
        <v>30</v>
      </c>
      <c r="B21" s="39">
        <v>50</v>
      </c>
      <c r="C21" s="39">
        <v>10</v>
      </c>
      <c r="D21" s="39">
        <v>100</v>
      </c>
      <c r="E21" s="39" t="s">
        <v>33</v>
      </c>
      <c r="F21" s="47" t="s">
        <v>964</v>
      </c>
    </row>
    <row r="22" spans="1:6" s="15" customFormat="1">
      <c r="A22" s="15">
        <v>30</v>
      </c>
      <c r="B22" s="15">
        <v>30</v>
      </c>
      <c r="C22" s="15">
        <v>30</v>
      </c>
      <c r="D22" s="15">
        <v>30</v>
      </c>
      <c r="E22" s="15" t="s">
        <v>335</v>
      </c>
      <c r="F22" s="15" t="s">
        <v>334</v>
      </c>
    </row>
    <row r="23" spans="1:6" s="15" customFormat="1">
      <c r="A23" s="15">
        <v>30</v>
      </c>
      <c r="B23" s="15">
        <v>30</v>
      </c>
      <c r="C23" s="15">
        <v>30</v>
      </c>
      <c r="D23" s="15">
        <v>30</v>
      </c>
      <c r="E23" s="15" t="s">
        <v>581</v>
      </c>
      <c r="F23" s="35" t="s">
        <v>582</v>
      </c>
    </row>
    <row r="24" spans="1:6" s="15" customFormat="1">
      <c r="A24" s="15">
        <v>30</v>
      </c>
      <c r="B24" s="15">
        <v>30</v>
      </c>
      <c r="C24" s="15">
        <v>30</v>
      </c>
      <c r="D24" s="15">
        <v>30</v>
      </c>
      <c r="E24" s="15" t="s">
        <v>658</v>
      </c>
      <c r="F24" s="35" t="s">
        <v>659</v>
      </c>
    </row>
    <row r="25" spans="1:6" s="1" customFormat="1">
      <c r="A25" s="1">
        <v>110</v>
      </c>
      <c r="B25" s="1">
        <v>30</v>
      </c>
      <c r="C25" s="1">
        <v>30</v>
      </c>
      <c r="D25" s="1">
        <v>30</v>
      </c>
      <c r="F25" s="1" t="s">
        <v>172</v>
      </c>
    </row>
    <row r="26" spans="1:6" s="1" customFormat="1">
      <c r="A26" s="1">
        <v>110</v>
      </c>
      <c r="B26" s="1">
        <v>30</v>
      </c>
      <c r="C26" s="1">
        <v>30</v>
      </c>
      <c r="D26" s="1">
        <v>30</v>
      </c>
      <c r="E26" s="1" t="s">
        <v>607</v>
      </c>
      <c r="F26" s="1" t="s">
        <v>608</v>
      </c>
    </row>
    <row r="27" spans="1:6" s="1" customFormat="1">
      <c r="A27" s="1">
        <v>110</v>
      </c>
      <c r="B27" s="1">
        <v>30</v>
      </c>
      <c r="C27" s="1">
        <v>30</v>
      </c>
      <c r="D27" s="1">
        <v>30</v>
      </c>
      <c r="E27" s="1" t="s">
        <v>22</v>
      </c>
      <c r="F27" s="1" t="s">
        <v>688</v>
      </c>
    </row>
    <row r="28" spans="1:6" s="1" customFormat="1">
      <c r="A28" s="1">
        <v>110</v>
      </c>
      <c r="B28" s="1">
        <v>30</v>
      </c>
      <c r="C28" s="1">
        <v>30</v>
      </c>
      <c r="D28" s="1">
        <v>30</v>
      </c>
      <c r="E28" s="1" t="s">
        <v>603</v>
      </c>
      <c r="F28" s="1" t="s">
        <v>602</v>
      </c>
    </row>
    <row r="29" spans="1:6" s="1" customFormat="1">
      <c r="A29" s="1">
        <v>110</v>
      </c>
      <c r="B29" s="1">
        <v>30</v>
      </c>
      <c r="C29" s="1">
        <v>30</v>
      </c>
      <c r="D29" s="1">
        <v>30</v>
      </c>
      <c r="E29" s="1" t="s">
        <v>173</v>
      </c>
      <c r="F29" s="1" t="s">
        <v>174</v>
      </c>
    </row>
    <row r="30" spans="1:6" s="1" customFormat="1">
      <c r="A30" s="1">
        <v>30</v>
      </c>
      <c r="B30" s="1">
        <v>110</v>
      </c>
      <c r="C30" s="1">
        <v>30</v>
      </c>
      <c r="D30" s="1">
        <v>30</v>
      </c>
      <c r="F30" s="1" t="s">
        <v>84</v>
      </c>
    </row>
    <row r="31" spans="1:6" s="1" customFormat="1">
      <c r="A31" s="1">
        <v>30</v>
      </c>
      <c r="B31" s="1">
        <v>110</v>
      </c>
      <c r="C31" s="1">
        <v>30</v>
      </c>
      <c r="D31" s="1">
        <v>30</v>
      </c>
      <c r="E31" s="1" t="s">
        <v>163</v>
      </c>
      <c r="F31" s="1" t="s">
        <v>164</v>
      </c>
    </row>
    <row r="32" spans="1:6" s="1" customFormat="1">
      <c r="A32" s="1">
        <v>30</v>
      </c>
      <c r="B32" s="1">
        <v>110</v>
      </c>
      <c r="C32" s="1">
        <v>30</v>
      </c>
      <c r="D32" s="1">
        <v>30</v>
      </c>
      <c r="E32" s="1" t="s">
        <v>533</v>
      </c>
      <c r="F32" s="1" t="s">
        <v>537</v>
      </c>
    </row>
    <row r="33" spans="1:6" s="1" customFormat="1">
      <c r="A33" s="1">
        <v>30</v>
      </c>
      <c r="B33" s="1">
        <v>110</v>
      </c>
      <c r="C33" s="1">
        <v>30</v>
      </c>
      <c r="D33" s="1">
        <v>30</v>
      </c>
      <c r="E33" s="1" t="s">
        <v>619</v>
      </c>
      <c r="F33" s="1" t="s">
        <v>620</v>
      </c>
    </row>
    <row r="34" spans="1:6" s="1" customFormat="1">
      <c r="A34" s="1">
        <v>30</v>
      </c>
      <c r="B34" s="1">
        <v>30</v>
      </c>
      <c r="C34" s="1">
        <v>110</v>
      </c>
      <c r="D34" s="1">
        <v>30</v>
      </c>
      <c r="F34" s="1" t="s">
        <v>170</v>
      </c>
    </row>
    <row r="35" spans="1:6" s="1" customFormat="1">
      <c r="A35" s="1">
        <v>30</v>
      </c>
      <c r="B35" s="1">
        <v>30</v>
      </c>
      <c r="C35" s="1">
        <v>110</v>
      </c>
      <c r="D35" s="1">
        <v>30</v>
      </c>
      <c r="E35" s="1" t="s">
        <v>86</v>
      </c>
      <c r="F35" s="1" t="s">
        <v>544</v>
      </c>
    </row>
    <row r="36" spans="1:6" s="1" customFormat="1">
      <c r="A36" s="1">
        <v>30</v>
      </c>
      <c r="B36" s="1">
        <v>30</v>
      </c>
      <c r="C36" s="1">
        <v>110</v>
      </c>
      <c r="D36" s="1">
        <v>30</v>
      </c>
      <c r="E36" s="1" t="s">
        <v>533</v>
      </c>
      <c r="F36" s="16" t="s">
        <v>534</v>
      </c>
    </row>
    <row r="37" spans="1:6" s="1" customFormat="1">
      <c r="A37" s="1">
        <v>30</v>
      </c>
      <c r="B37" s="1">
        <v>30</v>
      </c>
      <c r="C37" s="1">
        <v>30</v>
      </c>
      <c r="D37" s="1">
        <v>110</v>
      </c>
      <c r="E37" s="1" t="s">
        <v>857</v>
      </c>
      <c r="F37" s="16" t="s">
        <v>738</v>
      </c>
    </row>
    <row r="38" spans="1:6" s="1" customFormat="1">
      <c r="A38" s="1">
        <v>30</v>
      </c>
      <c r="B38" s="1">
        <v>30</v>
      </c>
      <c r="C38" s="1">
        <v>30</v>
      </c>
      <c r="D38" s="1">
        <v>110</v>
      </c>
      <c r="E38" s="1" t="s">
        <v>856</v>
      </c>
      <c r="F38" s="1" t="s">
        <v>739</v>
      </c>
    </row>
    <row r="39" spans="1:6" s="1" customFormat="1">
      <c r="A39" s="1">
        <v>30</v>
      </c>
      <c r="B39" s="1">
        <v>30</v>
      </c>
      <c r="C39" s="1">
        <v>30</v>
      </c>
      <c r="D39" s="1">
        <v>110</v>
      </c>
      <c r="E39" s="1" t="s">
        <v>857</v>
      </c>
      <c r="F39" s="1" t="s">
        <v>740</v>
      </c>
    </row>
    <row r="40" spans="1:6" s="1" customFormat="1">
      <c r="A40" s="1">
        <v>30</v>
      </c>
      <c r="B40" s="1">
        <v>30</v>
      </c>
      <c r="C40" s="1">
        <v>30</v>
      </c>
      <c r="D40" s="1">
        <v>110</v>
      </c>
      <c r="E40" s="1" t="s">
        <v>92</v>
      </c>
      <c r="F40" s="1" t="s">
        <v>171</v>
      </c>
    </row>
    <row r="41" spans="1:6" s="1" customFormat="1">
      <c r="A41" s="1">
        <v>30</v>
      </c>
      <c r="B41" s="1">
        <v>30</v>
      </c>
      <c r="C41" s="1">
        <v>30</v>
      </c>
      <c r="D41" s="1">
        <v>110</v>
      </c>
      <c r="E41" s="1" t="s">
        <v>94</v>
      </c>
      <c r="F41" s="1" t="s">
        <v>654</v>
      </c>
    </row>
    <row r="42" spans="1:6" s="1" customFormat="1">
      <c r="A42" s="1">
        <v>30</v>
      </c>
      <c r="B42" s="1">
        <v>30</v>
      </c>
      <c r="C42" s="1">
        <v>30</v>
      </c>
      <c r="D42" s="1">
        <v>110</v>
      </c>
      <c r="E42" s="1" t="s">
        <v>163</v>
      </c>
      <c r="F42" s="16" t="s">
        <v>235</v>
      </c>
    </row>
    <row r="43" spans="1:6" s="1" customFormat="1">
      <c r="A43" s="1">
        <v>30</v>
      </c>
      <c r="B43" s="1">
        <v>30</v>
      </c>
      <c r="C43" s="1">
        <v>30</v>
      </c>
      <c r="D43" s="1">
        <v>110</v>
      </c>
      <c r="E43" s="1" t="s">
        <v>416</v>
      </c>
      <c r="F43" s="16" t="s">
        <v>417</v>
      </c>
    </row>
    <row r="44" spans="1:6" s="1" customFormat="1">
      <c r="A44" s="1">
        <v>30</v>
      </c>
      <c r="B44" s="1">
        <v>30</v>
      </c>
      <c r="C44" s="1">
        <v>30</v>
      </c>
      <c r="D44" s="1">
        <v>110</v>
      </c>
      <c r="E44" s="1" t="s">
        <v>636</v>
      </c>
      <c r="F44" s="16" t="s">
        <v>637</v>
      </c>
    </row>
    <row r="45" spans="1:6" s="3" customFormat="1">
      <c r="A45" s="3">
        <v>110</v>
      </c>
      <c r="B45" s="3">
        <v>110</v>
      </c>
      <c r="C45" s="3">
        <v>30</v>
      </c>
      <c r="D45" s="3">
        <v>30</v>
      </c>
      <c r="F45" s="17" t="s">
        <v>742</v>
      </c>
    </row>
    <row r="46" spans="1:6" s="3" customFormat="1">
      <c r="A46" s="3">
        <v>110</v>
      </c>
      <c r="B46" s="3">
        <v>110</v>
      </c>
      <c r="C46" s="3">
        <v>30</v>
      </c>
      <c r="D46" s="3">
        <v>30</v>
      </c>
      <c r="E46" s="3" t="s">
        <v>604</v>
      </c>
      <c r="F46" s="17" t="s">
        <v>605</v>
      </c>
    </row>
    <row r="47" spans="1:6" s="3" customFormat="1">
      <c r="A47" s="3">
        <v>110</v>
      </c>
      <c r="B47" s="3">
        <v>30</v>
      </c>
      <c r="C47" s="3">
        <v>110</v>
      </c>
      <c r="D47" s="3">
        <v>30</v>
      </c>
      <c r="F47" s="17" t="s">
        <v>743</v>
      </c>
    </row>
    <row r="48" spans="1:6" s="3" customFormat="1">
      <c r="A48" s="3">
        <v>110</v>
      </c>
      <c r="B48" s="3">
        <v>30</v>
      </c>
      <c r="C48" s="3">
        <v>110</v>
      </c>
      <c r="D48" s="3">
        <v>30</v>
      </c>
      <c r="E48" s="3" t="s">
        <v>572</v>
      </c>
      <c r="F48" s="17" t="s">
        <v>573</v>
      </c>
    </row>
    <row r="49" spans="1:6" s="3" customFormat="1">
      <c r="A49" s="3">
        <v>110</v>
      </c>
      <c r="B49" s="3">
        <v>30</v>
      </c>
      <c r="C49" s="3">
        <v>110</v>
      </c>
      <c r="D49" s="3">
        <v>30</v>
      </c>
      <c r="E49" s="3" t="s">
        <v>571</v>
      </c>
      <c r="F49" s="17" t="s">
        <v>570</v>
      </c>
    </row>
    <row r="50" spans="1:6" s="3" customFormat="1">
      <c r="A50" s="3">
        <v>110</v>
      </c>
      <c r="B50" s="3">
        <v>30</v>
      </c>
      <c r="C50" s="3">
        <v>110</v>
      </c>
      <c r="D50" s="3">
        <v>30</v>
      </c>
      <c r="E50" s="3" t="s">
        <v>505</v>
      </c>
      <c r="F50" s="17" t="s">
        <v>506</v>
      </c>
    </row>
    <row r="51" spans="1:6" s="3" customFormat="1">
      <c r="A51" s="3">
        <v>110</v>
      </c>
      <c r="B51" s="3">
        <v>30</v>
      </c>
      <c r="C51" s="3">
        <v>110</v>
      </c>
      <c r="D51" s="3">
        <v>30</v>
      </c>
      <c r="E51" s="3" t="s">
        <v>507</v>
      </c>
      <c r="F51" s="17" t="s">
        <v>574</v>
      </c>
    </row>
    <row r="52" spans="1:6" s="3" customFormat="1">
      <c r="A52" s="3">
        <v>110</v>
      </c>
      <c r="B52" s="3">
        <v>30</v>
      </c>
      <c r="C52" s="3">
        <v>110</v>
      </c>
      <c r="D52" s="3">
        <v>30</v>
      </c>
      <c r="E52" s="3" t="s">
        <v>507</v>
      </c>
      <c r="F52" s="17" t="s">
        <v>508</v>
      </c>
    </row>
    <row r="53" spans="1:6" s="3" customFormat="1">
      <c r="A53" s="3">
        <v>110</v>
      </c>
      <c r="B53" s="3">
        <v>30</v>
      </c>
      <c r="C53" s="3">
        <v>110</v>
      </c>
      <c r="D53" s="3">
        <v>30</v>
      </c>
      <c r="E53" s="3" t="s">
        <v>517</v>
      </c>
      <c r="F53" s="17" t="s">
        <v>518</v>
      </c>
    </row>
    <row r="54" spans="1:6" s="3" customFormat="1">
      <c r="A54" s="3">
        <v>110</v>
      </c>
      <c r="B54" s="3">
        <v>30</v>
      </c>
      <c r="C54" s="3">
        <v>110</v>
      </c>
      <c r="D54" s="3">
        <v>30</v>
      </c>
      <c r="E54" s="3" t="s">
        <v>86</v>
      </c>
      <c r="F54" s="17" t="s">
        <v>545</v>
      </c>
    </row>
    <row r="55" spans="1:6" s="3" customFormat="1">
      <c r="A55" s="3">
        <v>30</v>
      </c>
      <c r="B55" s="3">
        <v>110</v>
      </c>
      <c r="C55" s="3">
        <v>110</v>
      </c>
      <c r="D55" s="3">
        <v>30</v>
      </c>
      <c r="F55" s="3" t="s">
        <v>575</v>
      </c>
    </row>
    <row r="56" spans="1:6" s="3" customFormat="1">
      <c r="A56" s="3">
        <v>30</v>
      </c>
      <c r="B56" s="3">
        <v>30</v>
      </c>
      <c r="C56" s="3">
        <v>110</v>
      </c>
      <c r="D56" s="3">
        <v>110</v>
      </c>
      <c r="F56" s="3" t="s">
        <v>83</v>
      </c>
    </row>
    <row r="57" spans="1:6" s="18" customFormat="1">
      <c r="A57" s="18">
        <v>210</v>
      </c>
      <c r="B57" s="18">
        <v>30</v>
      </c>
      <c r="C57" s="18">
        <v>30</v>
      </c>
      <c r="D57" s="18">
        <v>30</v>
      </c>
      <c r="F57" s="18" t="s">
        <v>744</v>
      </c>
    </row>
    <row r="58" spans="1:6" s="18" customFormat="1">
      <c r="A58" s="18">
        <v>210</v>
      </c>
      <c r="B58" s="18">
        <v>30</v>
      </c>
      <c r="C58" s="18">
        <v>30</v>
      </c>
      <c r="D58" s="18">
        <v>30</v>
      </c>
      <c r="E58" s="18" t="s">
        <v>86</v>
      </c>
      <c r="F58" s="18" t="s">
        <v>542</v>
      </c>
    </row>
    <row r="59" spans="1:6" s="18" customFormat="1">
      <c r="A59" s="18">
        <v>30</v>
      </c>
      <c r="B59" s="18">
        <v>210</v>
      </c>
      <c r="C59" s="18">
        <v>30</v>
      </c>
      <c r="D59" s="18">
        <v>30</v>
      </c>
      <c r="E59" s="18" t="s">
        <v>86</v>
      </c>
      <c r="F59" s="18" t="s">
        <v>541</v>
      </c>
    </row>
    <row r="60" spans="1:6" s="18" customFormat="1">
      <c r="A60" s="18">
        <v>30</v>
      </c>
      <c r="B60" s="18">
        <v>30</v>
      </c>
      <c r="C60" s="18">
        <v>210</v>
      </c>
      <c r="D60" s="18">
        <v>30</v>
      </c>
      <c r="F60" s="18" t="s">
        <v>85</v>
      </c>
    </row>
    <row r="61" spans="1:6" s="18" customFormat="1">
      <c r="A61" s="18">
        <v>30</v>
      </c>
      <c r="B61" s="18">
        <v>30</v>
      </c>
      <c r="C61" s="18">
        <v>210</v>
      </c>
      <c r="D61" s="18">
        <v>30</v>
      </c>
      <c r="E61" s="18" t="s">
        <v>86</v>
      </c>
      <c r="F61" s="18" t="s">
        <v>543</v>
      </c>
    </row>
    <row r="62" spans="1:6" s="18" customFormat="1">
      <c r="A62" s="18">
        <v>30</v>
      </c>
      <c r="B62" s="18">
        <v>210</v>
      </c>
      <c r="C62" s="18">
        <v>210</v>
      </c>
      <c r="D62" s="18">
        <v>30</v>
      </c>
      <c r="E62" s="18" t="s">
        <v>86</v>
      </c>
      <c r="F62" s="18" t="s">
        <v>745</v>
      </c>
    </row>
    <row r="63" spans="1:6" s="18" customFormat="1">
      <c r="A63" s="18">
        <v>300</v>
      </c>
      <c r="B63" s="18">
        <v>30</v>
      </c>
      <c r="C63" s="18">
        <v>300</v>
      </c>
      <c r="D63" s="18">
        <v>30</v>
      </c>
      <c r="E63" s="18" t="s">
        <v>366</v>
      </c>
      <c r="F63" s="18" t="s">
        <v>365</v>
      </c>
    </row>
    <row r="64" spans="1:6" s="22" customFormat="1">
      <c r="A64" s="22">
        <v>110</v>
      </c>
      <c r="B64" s="22">
        <v>110</v>
      </c>
      <c r="C64" s="22">
        <v>110</v>
      </c>
      <c r="D64" s="22">
        <v>110</v>
      </c>
      <c r="F64" s="22" t="s">
        <v>624</v>
      </c>
    </row>
    <row r="65" spans="1:6" s="22" customFormat="1">
      <c r="A65" s="22">
        <v>110</v>
      </c>
      <c r="B65" s="22">
        <v>110</v>
      </c>
      <c r="C65" s="22">
        <v>110</v>
      </c>
      <c r="D65" s="22">
        <v>110</v>
      </c>
      <c r="E65" s="22" t="s">
        <v>622</v>
      </c>
      <c r="F65" s="22" t="s">
        <v>623</v>
      </c>
    </row>
    <row r="66" spans="1:6" s="22" customFormat="1">
      <c r="A66" s="22">
        <v>110</v>
      </c>
      <c r="B66" s="22">
        <v>110</v>
      </c>
      <c r="C66" s="22">
        <v>110</v>
      </c>
      <c r="D66" s="22">
        <v>110</v>
      </c>
      <c r="E66" s="22" t="s">
        <v>777</v>
      </c>
      <c r="F66" s="22" t="s">
        <v>778</v>
      </c>
    </row>
    <row r="67" spans="1:6" s="24" customFormat="1">
      <c r="A67" s="24">
        <v>210</v>
      </c>
      <c r="B67" s="24">
        <v>110</v>
      </c>
      <c r="C67" s="24">
        <v>110</v>
      </c>
      <c r="D67" s="24">
        <v>110</v>
      </c>
      <c r="E67" s="24" t="s">
        <v>173</v>
      </c>
      <c r="F67" s="24" t="s">
        <v>176</v>
      </c>
    </row>
    <row r="68" spans="1:6" s="24" customFormat="1">
      <c r="A68" s="24">
        <v>110</v>
      </c>
      <c r="B68" s="24">
        <v>210</v>
      </c>
      <c r="C68" s="24">
        <v>110</v>
      </c>
      <c r="D68" s="24">
        <v>110</v>
      </c>
      <c r="E68" s="24" t="s">
        <v>173</v>
      </c>
      <c r="F68" s="24" t="s">
        <v>176</v>
      </c>
    </row>
    <row r="69" spans="1:6" s="24" customFormat="1">
      <c r="A69" s="24">
        <v>110</v>
      </c>
      <c r="B69" s="24">
        <v>210</v>
      </c>
      <c r="C69" s="24">
        <v>110</v>
      </c>
      <c r="D69" s="24">
        <v>110</v>
      </c>
      <c r="E69" s="24" t="s">
        <v>86</v>
      </c>
      <c r="F69" s="24" t="s">
        <v>328</v>
      </c>
    </row>
    <row r="70" spans="1:6" s="24" customFormat="1">
      <c r="A70" s="24">
        <v>110</v>
      </c>
      <c r="B70" s="24">
        <v>110</v>
      </c>
      <c r="C70" s="24">
        <v>210</v>
      </c>
      <c r="D70" s="24">
        <v>110</v>
      </c>
      <c r="E70" s="24" t="s">
        <v>173</v>
      </c>
      <c r="F70" s="24" t="s">
        <v>177</v>
      </c>
    </row>
    <row r="71" spans="1:6" s="24" customFormat="1">
      <c r="A71" s="24">
        <v>110</v>
      </c>
      <c r="B71" s="24">
        <v>110</v>
      </c>
      <c r="C71" s="24">
        <v>110</v>
      </c>
      <c r="D71" s="24">
        <v>210</v>
      </c>
      <c r="E71" s="24" t="s">
        <v>161</v>
      </c>
      <c r="F71" s="25" t="s">
        <v>285</v>
      </c>
    </row>
    <row r="72" spans="1:6" s="24" customFormat="1">
      <c r="A72" s="24">
        <v>110</v>
      </c>
      <c r="B72" s="24">
        <v>110</v>
      </c>
      <c r="C72" s="24">
        <v>110</v>
      </c>
      <c r="D72" s="24">
        <v>210</v>
      </c>
      <c r="E72" s="24" t="s">
        <v>207</v>
      </c>
      <c r="F72" s="25" t="s">
        <v>206</v>
      </c>
    </row>
    <row r="73" spans="1:6" s="24" customFormat="1">
      <c r="A73" s="24">
        <v>110</v>
      </c>
      <c r="B73" s="24">
        <v>110</v>
      </c>
      <c r="C73" s="24">
        <v>110</v>
      </c>
      <c r="D73" s="24">
        <v>210</v>
      </c>
      <c r="E73" s="24" t="s">
        <v>159</v>
      </c>
      <c r="F73" s="25" t="s">
        <v>736</v>
      </c>
    </row>
    <row r="74" spans="1:6" s="24" customFormat="1">
      <c r="A74" s="24">
        <v>110</v>
      </c>
      <c r="B74" s="24">
        <v>110</v>
      </c>
      <c r="C74" s="24">
        <v>110</v>
      </c>
      <c r="D74" s="24">
        <v>210</v>
      </c>
      <c r="E74" s="24" t="s">
        <v>33</v>
      </c>
      <c r="F74" s="25" t="s">
        <v>286</v>
      </c>
    </row>
    <row r="75" spans="1:6" s="24" customFormat="1">
      <c r="A75" s="24">
        <v>110</v>
      </c>
      <c r="B75" s="24">
        <v>110</v>
      </c>
      <c r="C75" s="24">
        <v>110</v>
      </c>
      <c r="D75" s="24">
        <v>210</v>
      </c>
      <c r="E75" s="24" t="s">
        <v>718</v>
      </c>
      <c r="F75" s="25" t="s">
        <v>748</v>
      </c>
    </row>
    <row r="76" spans="1:6" s="24" customFormat="1">
      <c r="A76" s="24">
        <v>110</v>
      </c>
      <c r="B76" s="24">
        <v>110</v>
      </c>
      <c r="C76" s="24">
        <v>110</v>
      </c>
      <c r="D76" s="24">
        <v>210</v>
      </c>
      <c r="E76" s="24" t="s">
        <v>115</v>
      </c>
      <c r="F76" s="25" t="s">
        <v>970</v>
      </c>
    </row>
    <row r="77" spans="1:6" s="45" customFormat="1">
      <c r="A77" s="45">
        <v>200</v>
      </c>
      <c r="B77" s="45">
        <v>200</v>
      </c>
      <c r="C77" s="45">
        <v>210</v>
      </c>
      <c r="D77" s="45">
        <v>100</v>
      </c>
      <c r="E77" s="45" t="s">
        <v>36</v>
      </c>
      <c r="F77" s="46" t="s">
        <v>745</v>
      </c>
    </row>
    <row r="78" spans="1:6" s="45" customFormat="1">
      <c r="A78" s="45">
        <v>210</v>
      </c>
      <c r="B78" s="45">
        <v>210</v>
      </c>
      <c r="C78" s="45">
        <v>210</v>
      </c>
      <c r="D78" s="45">
        <v>110</v>
      </c>
      <c r="E78" s="45" t="s">
        <v>86</v>
      </c>
      <c r="F78" s="46" t="s">
        <v>546</v>
      </c>
    </row>
    <row r="79" spans="1:6" s="45" customFormat="1">
      <c r="A79" s="45">
        <v>210</v>
      </c>
      <c r="B79" s="45">
        <v>210</v>
      </c>
      <c r="C79" s="45">
        <v>210</v>
      </c>
      <c r="D79" s="45">
        <v>110</v>
      </c>
      <c r="E79" s="45" t="s">
        <v>339</v>
      </c>
      <c r="F79" s="46" t="s">
        <v>800</v>
      </c>
    </row>
    <row r="80" spans="1:6" s="37" customFormat="1">
      <c r="A80" s="37">
        <v>300</v>
      </c>
      <c r="B80" s="37">
        <v>110</v>
      </c>
      <c r="C80" s="37">
        <v>110</v>
      </c>
      <c r="D80" s="37">
        <v>110</v>
      </c>
      <c r="E80" s="37" t="s">
        <v>86</v>
      </c>
      <c r="F80" s="38" t="s">
        <v>436</v>
      </c>
    </row>
    <row r="81" spans="1:6" s="37" customFormat="1">
      <c r="A81" s="37">
        <v>300</v>
      </c>
      <c r="B81" s="37">
        <v>110</v>
      </c>
      <c r="C81" s="37">
        <v>110</v>
      </c>
      <c r="D81" s="37">
        <v>110</v>
      </c>
      <c r="E81" s="37" t="s">
        <v>86</v>
      </c>
      <c r="F81" s="38" t="s">
        <v>758</v>
      </c>
    </row>
    <row r="82" spans="1:6" s="37" customFormat="1">
      <c r="A82" s="37">
        <v>110</v>
      </c>
      <c r="B82" s="37">
        <v>300</v>
      </c>
      <c r="C82" s="37">
        <v>110</v>
      </c>
      <c r="D82" s="37">
        <v>110</v>
      </c>
      <c r="E82" s="37" t="s">
        <v>152</v>
      </c>
      <c r="F82" s="38" t="s">
        <v>437</v>
      </c>
    </row>
    <row r="83" spans="1:6" s="37" customFormat="1">
      <c r="A83" s="37">
        <v>110</v>
      </c>
      <c r="B83" s="37">
        <v>110</v>
      </c>
      <c r="C83" s="37">
        <v>300</v>
      </c>
      <c r="D83" s="37">
        <v>110</v>
      </c>
      <c r="E83" s="37" t="s">
        <v>86</v>
      </c>
      <c r="F83" s="38" t="s">
        <v>797</v>
      </c>
    </row>
    <row r="84" spans="1:6" s="37" customFormat="1">
      <c r="A84" s="37">
        <v>110</v>
      </c>
      <c r="B84" s="37">
        <v>110</v>
      </c>
      <c r="C84" s="37">
        <v>300</v>
      </c>
      <c r="D84" s="37">
        <v>110</v>
      </c>
      <c r="E84" s="37" t="s">
        <v>86</v>
      </c>
      <c r="F84" s="38" t="s">
        <v>540</v>
      </c>
    </row>
    <row r="85" spans="1:6" s="37" customFormat="1">
      <c r="A85" s="37">
        <v>110</v>
      </c>
      <c r="B85" s="37">
        <v>110</v>
      </c>
      <c r="C85" s="37">
        <v>110</v>
      </c>
      <c r="D85" s="37">
        <v>300</v>
      </c>
      <c r="E85" s="37" t="s">
        <v>86</v>
      </c>
      <c r="F85" s="38" t="s">
        <v>427</v>
      </c>
    </row>
    <row r="86" spans="1:6" s="37" customFormat="1">
      <c r="A86" s="37">
        <v>300</v>
      </c>
      <c r="B86" s="37">
        <v>110</v>
      </c>
      <c r="C86" s="37">
        <v>300</v>
      </c>
      <c r="D86" s="37">
        <v>110</v>
      </c>
      <c r="E86" s="37" t="s">
        <v>86</v>
      </c>
      <c r="F86" s="40" t="s">
        <v>539</v>
      </c>
    </row>
    <row r="87" spans="1:6" s="37" customFormat="1">
      <c r="A87" s="37">
        <v>300</v>
      </c>
      <c r="B87" s="37">
        <v>300</v>
      </c>
      <c r="C87" s="37">
        <v>110</v>
      </c>
      <c r="D87" s="37">
        <v>110</v>
      </c>
      <c r="E87" s="37" t="s">
        <v>86</v>
      </c>
      <c r="F87" s="38" t="s">
        <v>415</v>
      </c>
    </row>
    <row r="88" spans="1:6" s="37" customFormat="1">
      <c r="A88" s="37">
        <v>300</v>
      </c>
      <c r="B88" s="37">
        <v>110</v>
      </c>
      <c r="C88" s="37">
        <v>110</v>
      </c>
      <c r="D88" s="37">
        <v>110</v>
      </c>
      <c r="E88" s="37" t="s">
        <v>557</v>
      </c>
      <c r="F88" s="38" t="s">
        <v>561</v>
      </c>
    </row>
    <row r="89" spans="1:6" s="37" customFormat="1">
      <c r="A89" s="37">
        <v>110</v>
      </c>
      <c r="B89" s="37">
        <v>300</v>
      </c>
      <c r="C89" s="37">
        <v>110</v>
      </c>
      <c r="D89" s="37">
        <v>110</v>
      </c>
      <c r="E89" s="37" t="s">
        <v>557</v>
      </c>
      <c r="F89" s="40" t="s">
        <v>558</v>
      </c>
    </row>
    <row r="90" spans="1:6" s="37" customFormat="1">
      <c r="A90" s="37">
        <v>110</v>
      </c>
      <c r="B90" s="37">
        <v>110</v>
      </c>
      <c r="C90" s="37">
        <v>300</v>
      </c>
      <c r="D90" s="37">
        <v>110</v>
      </c>
      <c r="E90" s="37" t="s">
        <v>557</v>
      </c>
      <c r="F90" s="38" t="s">
        <v>560</v>
      </c>
    </row>
    <row r="91" spans="1:6" s="37" customFormat="1">
      <c r="A91" s="37">
        <v>110</v>
      </c>
      <c r="B91" s="37">
        <v>110</v>
      </c>
      <c r="C91" s="37">
        <v>110</v>
      </c>
      <c r="D91" s="37">
        <v>300</v>
      </c>
      <c r="E91" s="37" t="s">
        <v>557</v>
      </c>
      <c r="F91" s="38" t="s">
        <v>559</v>
      </c>
    </row>
    <row r="92" spans="1:6" s="37" customFormat="1">
      <c r="A92" s="37">
        <v>110</v>
      </c>
      <c r="B92" s="37">
        <v>110</v>
      </c>
      <c r="C92" s="37">
        <v>110</v>
      </c>
      <c r="D92" s="37">
        <v>300</v>
      </c>
      <c r="E92" s="37" t="s">
        <v>115</v>
      </c>
      <c r="F92" s="38" t="s">
        <v>737</v>
      </c>
    </row>
    <row r="93" spans="1:6" s="20" customFormat="1">
      <c r="A93" s="20">
        <v>210</v>
      </c>
      <c r="B93" s="20">
        <v>210</v>
      </c>
      <c r="C93" s="20">
        <v>210</v>
      </c>
      <c r="D93" s="20">
        <v>210</v>
      </c>
      <c r="F93" s="20" t="s">
        <v>82</v>
      </c>
    </row>
    <row r="94" spans="1:6" s="20" customFormat="1">
      <c r="A94" s="20">
        <v>210</v>
      </c>
      <c r="B94" s="20">
        <v>210</v>
      </c>
      <c r="C94" s="20">
        <v>210</v>
      </c>
      <c r="D94" s="20">
        <v>210</v>
      </c>
      <c r="E94" s="20" t="s">
        <v>669</v>
      </c>
      <c r="F94" s="21" t="s">
        <v>798</v>
      </c>
    </row>
    <row r="95" spans="1:6" s="20" customFormat="1">
      <c r="A95" s="20">
        <v>210</v>
      </c>
      <c r="B95" s="20">
        <v>210</v>
      </c>
      <c r="C95" s="20">
        <v>210</v>
      </c>
      <c r="D95" s="20">
        <v>210</v>
      </c>
      <c r="E95" s="20" t="s">
        <v>670</v>
      </c>
      <c r="F95" s="21" t="s">
        <v>671</v>
      </c>
    </row>
    <row r="96" spans="1:6" s="20" customFormat="1">
      <c r="A96" s="20">
        <v>210</v>
      </c>
      <c r="B96" s="20">
        <v>210</v>
      </c>
      <c r="C96" s="20">
        <v>210</v>
      </c>
      <c r="D96" s="20">
        <v>210</v>
      </c>
      <c r="E96" s="20" t="s">
        <v>689</v>
      </c>
      <c r="F96" s="21" t="s">
        <v>690</v>
      </c>
    </row>
    <row r="97" spans="1:6" s="20" customFormat="1">
      <c r="A97" s="20">
        <v>210</v>
      </c>
      <c r="B97" s="20">
        <v>210</v>
      </c>
      <c r="C97" s="20">
        <v>210</v>
      </c>
      <c r="D97" s="20">
        <v>210</v>
      </c>
      <c r="E97" s="20" t="s">
        <v>761</v>
      </c>
      <c r="F97" s="21" t="s">
        <v>760</v>
      </c>
    </row>
    <row r="98" spans="1:6" s="20" customFormat="1">
      <c r="A98" s="20">
        <v>210</v>
      </c>
      <c r="B98" s="20">
        <v>210</v>
      </c>
      <c r="C98" s="20">
        <v>210</v>
      </c>
      <c r="D98" s="20">
        <v>210</v>
      </c>
      <c r="E98" s="20" t="s">
        <v>793</v>
      </c>
      <c r="F98" s="21" t="s">
        <v>799</v>
      </c>
    </row>
    <row r="99" spans="1:6" s="26" customFormat="1">
      <c r="A99" s="26">
        <v>210</v>
      </c>
      <c r="B99" s="26">
        <v>210</v>
      </c>
      <c r="C99" s="26">
        <v>210</v>
      </c>
      <c r="D99" s="26">
        <v>220</v>
      </c>
      <c r="E99" s="26" t="s">
        <v>793</v>
      </c>
      <c r="F99" s="27" t="s">
        <v>794</v>
      </c>
    </row>
    <row r="100" spans="1:6" s="26" customFormat="1">
      <c r="A100" s="26">
        <v>210</v>
      </c>
      <c r="B100" s="26">
        <v>300</v>
      </c>
      <c r="C100" s="26">
        <v>210</v>
      </c>
      <c r="D100" s="26">
        <v>210</v>
      </c>
      <c r="E100" s="26" t="s">
        <v>152</v>
      </c>
      <c r="F100" s="27" t="s">
        <v>795</v>
      </c>
    </row>
    <row r="101" spans="1:6" s="26" customFormat="1">
      <c r="A101" s="26">
        <v>210</v>
      </c>
      <c r="B101" s="26">
        <v>300</v>
      </c>
      <c r="C101" s="26">
        <v>210</v>
      </c>
      <c r="D101" s="26">
        <v>300</v>
      </c>
      <c r="E101" s="26" t="s">
        <v>718</v>
      </c>
      <c r="F101" s="27" t="s">
        <v>741</v>
      </c>
    </row>
    <row r="102" spans="1:6" s="30" customFormat="1">
      <c r="A102" s="30">
        <v>300</v>
      </c>
      <c r="B102" s="30">
        <v>300</v>
      </c>
      <c r="C102" s="30">
        <v>300</v>
      </c>
      <c r="D102" s="30">
        <v>300</v>
      </c>
      <c r="E102" s="30" t="s">
        <v>86</v>
      </c>
      <c r="F102" s="41" t="s">
        <v>759</v>
      </c>
    </row>
    <row r="103" spans="1:6">
      <c r="F103" s="13"/>
    </row>
    <row r="104" spans="1:6" s="18" customFormat="1">
      <c r="A104" s="18">
        <v>30</v>
      </c>
      <c r="B104" s="18">
        <v>30</v>
      </c>
      <c r="C104" s="18">
        <v>30</v>
      </c>
      <c r="D104" s="18">
        <v>30</v>
      </c>
      <c r="E104" s="18" t="s">
        <v>919</v>
      </c>
      <c r="F104" s="18" t="s">
        <v>917</v>
      </c>
    </row>
    <row r="105" spans="1:6" s="18" customFormat="1">
      <c r="A105" s="18">
        <v>130</v>
      </c>
      <c r="B105" s="18">
        <v>130</v>
      </c>
      <c r="C105" s="18">
        <v>130</v>
      </c>
      <c r="D105" s="18">
        <v>30</v>
      </c>
      <c r="E105" s="18" t="s">
        <v>915</v>
      </c>
      <c r="F105" s="18" t="s">
        <v>916</v>
      </c>
    </row>
    <row r="106" spans="1:6" s="3" customFormat="1">
      <c r="A106" s="3">
        <v>300</v>
      </c>
      <c r="B106" s="3">
        <v>30</v>
      </c>
      <c r="C106" s="3">
        <v>300</v>
      </c>
      <c r="D106" s="3">
        <v>30</v>
      </c>
      <c r="E106" s="3" t="s">
        <v>366</v>
      </c>
      <c r="F106" s="17" t="s">
        <v>367</v>
      </c>
    </row>
    <row r="107" spans="1:6" s="3" customFormat="1">
      <c r="A107" s="3">
        <v>330</v>
      </c>
      <c r="B107" s="3">
        <v>330</v>
      </c>
      <c r="C107" s="3">
        <v>330</v>
      </c>
      <c r="D107" s="3">
        <v>30</v>
      </c>
      <c r="E107" s="3" t="s">
        <v>915</v>
      </c>
      <c r="F107" s="3" t="s">
        <v>918</v>
      </c>
    </row>
    <row r="108" spans="1:6" s="3" customFormat="1">
      <c r="A108" s="3">
        <v>500</v>
      </c>
      <c r="B108" s="3">
        <v>30</v>
      </c>
      <c r="C108" s="3">
        <v>500</v>
      </c>
      <c r="D108" s="3">
        <v>30</v>
      </c>
      <c r="E108" s="3" t="s">
        <v>339</v>
      </c>
      <c r="F108" s="3" t="s">
        <v>1003</v>
      </c>
    </row>
    <row r="109" spans="1:6" s="3" customFormat="1">
      <c r="A109" s="3">
        <v>500</v>
      </c>
      <c r="B109" s="3">
        <v>510</v>
      </c>
      <c r="C109" s="3">
        <v>500</v>
      </c>
      <c r="D109" s="3">
        <v>30</v>
      </c>
    </row>
    <row r="110" spans="1:6" s="1" customFormat="1">
      <c r="A110" s="1">
        <v>530</v>
      </c>
      <c r="B110" s="1">
        <v>530</v>
      </c>
      <c r="C110" s="1">
        <v>530</v>
      </c>
      <c r="D110" s="1">
        <v>30</v>
      </c>
      <c r="E110" s="1" t="s">
        <v>915</v>
      </c>
      <c r="F110" s="16" t="s">
        <v>961</v>
      </c>
    </row>
    <row r="111" spans="1:6" s="1" customFormat="1">
      <c r="A111" s="1">
        <v>530</v>
      </c>
      <c r="B111" s="1">
        <v>530</v>
      </c>
      <c r="C111" s="1">
        <v>530</v>
      </c>
      <c r="D111" s="1">
        <v>30</v>
      </c>
      <c r="E111" s="1" t="s">
        <v>339</v>
      </c>
      <c r="F111" s="16" t="s">
        <v>996</v>
      </c>
    </row>
    <row r="112" spans="1:6" s="1" customFormat="1">
      <c r="A112" s="1">
        <v>530</v>
      </c>
      <c r="B112" s="1">
        <v>530</v>
      </c>
      <c r="C112" s="1">
        <v>530</v>
      </c>
      <c r="D112" s="1">
        <v>100</v>
      </c>
      <c r="E112" s="1" t="s">
        <v>658</v>
      </c>
      <c r="F112" s="16" t="s">
        <v>657</v>
      </c>
    </row>
    <row r="113" spans="1:6" s="1" customFormat="1">
      <c r="A113" s="1">
        <v>530</v>
      </c>
      <c r="B113" s="1">
        <v>530</v>
      </c>
      <c r="C113" s="1">
        <v>530</v>
      </c>
      <c r="D113" s="1">
        <v>230</v>
      </c>
      <c r="E113" s="1" t="s">
        <v>152</v>
      </c>
      <c r="F113" s="1" t="s">
        <v>153</v>
      </c>
    </row>
    <row r="114" spans="1:6" s="19" customFormat="1">
      <c r="A114" s="19">
        <v>630</v>
      </c>
      <c r="B114" s="19">
        <v>630</v>
      </c>
      <c r="C114" s="19">
        <v>630</v>
      </c>
      <c r="D114" s="19">
        <v>30</v>
      </c>
      <c r="E114" s="19" t="s">
        <v>915</v>
      </c>
      <c r="F114" s="19" t="s">
        <v>923</v>
      </c>
    </row>
    <row r="115" spans="1:6" s="19" customFormat="1">
      <c r="A115" s="19">
        <v>830</v>
      </c>
      <c r="B115" s="19">
        <v>830</v>
      </c>
      <c r="C115" s="19">
        <v>830</v>
      </c>
      <c r="D115" s="19">
        <v>30</v>
      </c>
      <c r="E115" s="19" t="s">
        <v>915</v>
      </c>
      <c r="F115" s="19" t="s">
        <v>922</v>
      </c>
    </row>
    <row r="116" spans="1:6" s="19" customFormat="1">
      <c r="A116" s="19">
        <v>999</v>
      </c>
      <c r="B116" s="19">
        <v>999</v>
      </c>
      <c r="C116" s="19">
        <v>999</v>
      </c>
      <c r="D116" s="19">
        <v>30</v>
      </c>
      <c r="E116" s="19" t="s">
        <v>915</v>
      </c>
      <c r="F116" s="19" t="s">
        <v>921</v>
      </c>
    </row>
    <row r="117" spans="1:6" s="22" customFormat="1">
      <c r="A117" s="22">
        <v>330</v>
      </c>
      <c r="B117" s="22">
        <v>330</v>
      </c>
      <c r="C117" s="22">
        <v>330</v>
      </c>
      <c r="D117" s="22">
        <v>330</v>
      </c>
      <c r="E117" s="22" t="s">
        <v>920</v>
      </c>
      <c r="F117" s="23" t="s">
        <v>747</v>
      </c>
    </row>
    <row r="118" spans="1:6" s="22" customFormat="1">
      <c r="A118" s="22">
        <v>330</v>
      </c>
      <c r="B118" s="22">
        <v>330</v>
      </c>
      <c r="C118" s="22">
        <v>330</v>
      </c>
      <c r="D118" s="22">
        <v>330</v>
      </c>
      <c r="E118" s="22" t="s">
        <v>622</v>
      </c>
      <c r="F118" s="23" t="s">
        <v>625</v>
      </c>
    </row>
    <row r="119" spans="1:6" s="37" customFormat="1">
      <c r="A119" s="37">
        <v>500</v>
      </c>
      <c r="B119" s="37">
        <v>30</v>
      </c>
      <c r="C119" s="37">
        <v>500</v>
      </c>
      <c r="D119" s="37">
        <v>300</v>
      </c>
      <c r="E119" s="37" t="s">
        <v>33</v>
      </c>
      <c r="F119" s="38" t="s">
        <v>965</v>
      </c>
    </row>
    <row r="120" spans="1:6" s="37" customFormat="1">
      <c r="A120" s="37">
        <v>500</v>
      </c>
      <c r="B120" s="37">
        <v>500</v>
      </c>
      <c r="C120" s="37">
        <v>500</v>
      </c>
      <c r="D120" s="37">
        <v>300</v>
      </c>
      <c r="E120" s="37" t="s">
        <v>33</v>
      </c>
      <c r="F120" s="38" t="s">
        <v>1004</v>
      </c>
    </row>
    <row r="121" spans="1:6" s="37" customFormat="1">
      <c r="A121" s="37">
        <v>500</v>
      </c>
      <c r="B121" s="37">
        <v>500</v>
      </c>
      <c r="C121" s="37">
        <v>500</v>
      </c>
      <c r="D121" s="37">
        <v>300</v>
      </c>
      <c r="E121" s="37" t="s">
        <v>339</v>
      </c>
      <c r="F121" s="38" t="s">
        <v>1005</v>
      </c>
    </row>
    <row r="122" spans="1:6" s="37" customFormat="1">
      <c r="A122" s="37">
        <v>530</v>
      </c>
      <c r="B122" s="37">
        <v>530</v>
      </c>
      <c r="C122" s="37">
        <v>530</v>
      </c>
      <c r="D122" s="37">
        <v>330</v>
      </c>
      <c r="E122" s="37" t="s">
        <v>147</v>
      </c>
      <c r="F122" s="38" t="s">
        <v>340</v>
      </c>
    </row>
    <row r="123" spans="1:6" s="37" customFormat="1">
      <c r="A123" s="37">
        <v>530</v>
      </c>
      <c r="B123" s="37">
        <v>530</v>
      </c>
      <c r="C123" s="37">
        <v>530</v>
      </c>
      <c r="D123" s="37">
        <v>330</v>
      </c>
      <c r="E123" s="37" t="s">
        <v>159</v>
      </c>
      <c r="F123" s="37" t="s">
        <v>160</v>
      </c>
    </row>
    <row r="124" spans="1:6" s="37" customFormat="1">
      <c r="A124" s="37">
        <v>530</v>
      </c>
      <c r="B124" s="37">
        <v>530</v>
      </c>
      <c r="C124" s="37">
        <v>530</v>
      </c>
      <c r="D124" s="37">
        <v>330</v>
      </c>
      <c r="E124" s="37" t="s">
        <v>339</v>
      </c>
      <c r="F124" s="37" t="s">
        <v>596</v>
      </c>
    </row>
    <row r="125" spans="1:6" s="37" customFormat="1">
      <c r="A125" s="37">
        <v>530</v>
      </c>
      <c r="B125" s="37">
        <v>530</v>
      </c>
      <c r="C125" s="37">
        <v>530</v>
      </c>
      <c r="D125" s="37">
        <v>330</v>
      </c>
      <c r="E125" s="37" t="s">
        <v>339</v>
      </c>
      <c r="F125" s="38" t="s">
        <v>995</v>
      </c>
    </row>
    <row r="126" spans="1:6" s="37" customFormat="1">
      <c r="A126" s="37">
        <v>530</v>
      </c>
      <c r="B126" s="37">
        <v>530</v>
      </c>
      <c r="C126" s="37">
        <v>530</v>
      </c>
      <c r="D126" s="37">
        <v>330</v>
      </c>
      <c r="E126" s="37" t="s">
        <v>600</v>
      </c>
      <c r="F126" s="38" t="s">
        <v>601</v>
      </c>
    </row>
    <row r="127" spans="1:6" s="37" customFormat="1">
      <c r="A127" s="37">
        <v>530</v>
      </c>
      <c r="B127" s="37">
        <v>530</v>
      </c>
      <c r="C127" s="37">
        <v>530</v>
      </c>
      <c r="D127" s="37">
        <v>330</v>
      </c>
      <c r="E127" s="37" t="s">
        <v>364</v>
      </c>
      <c r="F127" s="38" t="s">
        <v>233</v>
      </c>
    </row>
    <row r="128" spans="1:6" s="37" customFormat="1">
      <c r="A128" s="37">
        <v>530</v>
      </c>
      <c r="B128" s="37">
        <v>530</v>
      </c>
      <c r="C128" s="37">
        <v>530</v>
      </c>
      <c r="D128" s="37">
        <v>330</v>
      </c>
      <c r="E128" s="37" t="s">
        <v>401</v>
      </c>
      <c r="F128" s="37" t="s">
        <v>402</v>
      </c>
    </row>
    <row r="129" spans="1:6" s="37" customFormat="1">
      <c r="A129" s="37">
        <v>530</v>
      </c>
      <c r="B129" s="37">
        <v>530</v>
      </c>
      <c r="C129" s="37">
        <v>530</v>
      </c>
      <c r="D129" s="37">
        <v>330</v>
      </c>
      <c r="E129" s="37" t="s">
        <v>619</v>
      </c>
      <c r="F129" s="37" t="s">
        <v>618</v>
      </c>
    </row>
    <row r="130" spans="1:6" s="37" customFormat="1">
      <c r="A130" s="37">
        <v>530</v>
      </c>
      <c r="B130" s="37">
        <v>530</v>
      </c>
      <c r="C130" s="37">
        <v>530</v>
      </c>
      <c r="D130" s="37">
        <v>330</v>
      </c>
      <c r="E130" s="37" t="s">
        <v>655</v>
      </c>
      <c r="F130" s="37" t="s">
        <v>845</v>
      </c>
    </row>
    <row r="131" spans="1:6" s="37" customFormat="1">
      <c r="A131" s="37">
        <v>530</v>
      </c>
      <c r="B131" s="37">
        <v>530</v>
      </c>
      <c r="C131" s="37">
        <v>530</v>
      </c>
      <c r="D131" s="37">
        <v>330</v>
      </c>
      <c r="E131" s="37" t="s">
        <v>905</v>
      </c>
      <c r="F131" s="38" t="s">
        <v>906</v>
      </c>
    </row>
    <row r="132" spans="1:6" s="20" customFormat="1">
      <c r="A132" s="20">
        <v>500</v>
      </c>
      <c r="B132" s="20">
        <v>500</v>
      </c>
      <c r="C132" s="20">
        <v>500</v>
      </c>
      <c r="D132" s="20">
        <v>510</v>
      </c>
      <c r="E132" s="20" t="s">
        <v>416</v>
      </c>
      <c r="F132" s="21" t="s">
        <v>963</v>
      </c>
    </row>
    <row r="133" spans="1:6" s="20" customFormat="1">
      <c r="A133" s="20">
        <v>530</v>
      </c>
      <c r="B133" s="20">
        <v>530</v>
      </c>
      <c r="C133" s="20">
        <v>530</v>
      </c>
      <c r="D133" s="20">
        <v>530</v>
      </c>
      <c r="E133" s="20" t="s">
        <v>114</v>
      </c>
      <c r="F133" s="21" t="s">
        <v>844</v>
      </c>
    </row>
    <row r="134" spans="1:6" s="20" customFormat="1">
      <c r="A134" s="20">
        <v>530</v>
      </c>
      <c r="B134" s="20">
        <v>530</v>
      </c>
      <c r="C134" s="20">
        <v>530</v>
      </c>
      <c r="D134" s="20">
        <v>530</v>
      </c>
      <c r="E134" s="20" t="s">
        <v>656</v>
      </c>
      <c r="F134" s="21" t="s">
        <v>746</v>
      </c>
    </row>
    <row r="135" spans="1:6" s="20" customFormat="1">
      <c r="A135" s="20">
        <v>530</v>
      </c>
      <c r="B135" s="20">
        <v>530</v>
      </c>
      <c r="C135" s="20">
        <v>530</v>
      </c>
      <c r="D135" s="20">
        <v>530</v>
      </c>
      <c r="E135" s="20" t="s">
        <v>152</v>
      </c>
      <c r="F135" s="20" t="s">
        <v>154</v>
      </c>
    </row>
    <row r="136" spans="1:6" s="20" customFormat="1">
      <c r="A136" s="20">
        <v>530</v>
      </c>
      <c r="B136" s="20">
        <v>530</v>
      </c>
      <c r="C136" s="20">
        <v>530</v>
      </c>
      <c r="D136" s="20">
        <v>530</v>
      </c>
      <c r="E136" s="20" t="s">
        <v>718</v>
      </c>
      <c r="F136" s="20" t="s">
        <v>717</v>
      </c>
    </row>
    <row r="137" spans="1:6" s="20" customFormat="1">
      <c r="A137" s="20">
        <v>530</v>
      </c>
      <c r="B137" s="20">
        <v>530</v>
      </c>
      <c r="C137" s="20">
        <v>530</v>
      </c>
      <c r="D137" s="20">
        <v>530</v>
      </c>
      <c r="E137" s="20" t="s">
        <v>33</v>
      </c>
      <c r="F137" s="20" t="s">
        <v>969</v>
      </c>
    </row>
    <row r="138" spans="1:6" s="19" customFormat="1">
      <c r="A138" s="19">
        <v>830</v>
      </c>
      <c r="B138" s="19">
        <v>830</v>
      </c>
      <c r="C138" s="19">
        <v>830</v>
      </c>
      <c r="D138" s="19">
        <v>830</v>
      </c>
      <c r="E138" s="19" t="s">
        <v>173</v>
      </c>
      <c r="F138" s="19" t="s">
        <v>175</v>
      </c>
    </row>
    <row r="139" spans="1:6" s="42" customFormat="1">
      <c r="A139" s="42">
        <v>999</v>
      </c>
      <c r="B139" s="42">
        <v>999</v>
      </c>
      <c r="C139" s="42">
        <v>999</v>
      </c>
      <c r="D139" s="42">
        <v>999</v>
      </c>
      <c r="E139" s="42" t="s">
        <v>718</v>
      </c>
      <c r="F139" s="43" t="s">
        <v>719</v>
      </c>
    </row>
    <row r="140" spans="1:6" s="42" customFormat="1">
      <c r="A140" s="42">
        <v>999</v>
      </c>
      <c r="B140" s="42">
        <v>999</v>
      </c>
      <c r="C140" s="42">
        <v>999</v>
      </c>
      <c r="D140" s="42">
        <v>999</v>
      </c>
      <c r="E140" s="42" t="s">
        <v>752</v>
      </c>
      <c r="F140" s="43" t="s">
        <v>752</v>
      </c>
    </row>
    <row r="141" spans="1:6" s="42" customFormat="1">
      <c r="A141" s="42">
        <v>999</v>
      </c>
      <c r="B141" s="42">
        <v>999</v>
      </c>
      <c r="C141" s="42">
        <v>999</v>
      </c>
      <c r="D141" s="42">
        <v>999</v>
      </c>
      <c r="E141" s="42" t="s">
        <v>753</v>
      </c>
      <c r="F141" s="44" t="s">
        <v>754</v>
      </c>
    </row>
    <row r="142" spans="1:6">
      <c r="A142">
        <v>1500</v>
      </c>
      <c r="B142">
        <v>1500</v>
      </c>
      <c r="C142">
        <v>2000</v>
      </c>
      <c r="D142">
        <v>1000</v>
      </c>
      <c r="E142">
        <v>1</v>
      </c>
      <c r="F142" s="34" t="s">
        <v>833</v>
      </c>
    </row>
    <row r="143" spans="1:6">
      <c r="A143">
        <v>1500</v>
      </c>
      <c r="B143">
        <v>1500</v>
      </c>
      <c r="C143">
        <v>2000</v>
      </c>
      <c r="D143">
        <v>1000</v>
      </c>
      <c r="E143">
        <v>1</v>
      </c>
      <c r="F143" s="34" t="s">
        <v>832</v>
      </c>
    </row>
    <row r="144" spans="1:6">
      <c r="A144">
        <v>3000</v>
      </c>
      <c r="B144">
        <v>3000</v>
      </c>
      <c r="C144">
        <v>4000</v>
      </c>
      <c r="D144">
        <v>2000</v>
      </c>
      <c r="E144">
        <v>20</v>
      </c>
      <c r="F144" t="s">
        <v>332</v>
      </c>
    </row>
  </sheetData>
  <phoneticPr fontId="1"/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>
      <selection activeCell="H3" sqref="H3"/>
    </sheetView>
  </sheetViews>
  <sheetFormatPr defaultRowHeight="13.5"/>
  <sheetData>
    <row r="1" spans="1:8">
      <c r="A1" t="s">
        <v>17</v>
      </c>
      <c r="B1">
        <v>2</v>
      </c>
      <c r="C1">
        <v>1</v>
      </c>
    </row>
    <row r="2" spans="1:8">
      <c r="A2" t="s">
        <v>32</v>
      </c>
      <c r="B2">
        <v>2</v>
      </c>
      <c r="C2">
        <v>2</v>
      </c>
      <c r="E2" t="s">
        <v>522</v>
      </c>
      <c r="F2">
        <v>-3</v>
      </c>
      <c r="G2">
        <v>-1</v>
      </c>
      <c r="H2" t="s">
        <v>520</v>
      </c>
    </row>
    <row r="3" spans="1:8">
      <c r="A3" t="s">
        <v>19</v>
      </c>
      <c r="B3">
        <v>2</v>
      </c>
      <c r="C3">
        <v>4</v>
      </c>
      <c r="E3" t="s">
        <v>19</v>
      </c>
      <c r="F3">
        <v>-3</v>
      </c>
      <c r="G3">
        <v>-4</v>
      </c>
      <c r="H3" t="s">
        <v>520</v>
      </c>
    </row>
    <row r="5" spans="1:8">
      <c r="A5" t="s">
        <v>21</v>
      </c>
      <c r="B5">
        <v>3</v>
      </c>
      <c r="C5">
        <v>4</v>
      </c>
      <c r="E5" t="s">
        <v>519</v>
      </c>
      <c r="F5">
        <v>4</v>
      </c>
      <c r="G5">
        <v>3</v>
      </c>
      <c r="H5" t="s">
        <v>520</v>
      </c>
    </row>
    <row r="6" spans="1:8">
      <c r="A6" t="s">
        <v>24</v>
      </c>
      <c r="B6">
        <v>3</v>
      </c>
      <c r="C6">
        <v>4</v>
      </c>
      <c r="E6" t="s">
        <v>521</v>
      </c>
      <c r="F6">
        <v>4</v>
      </c>
      <c r="G6">
        <v>4</v>
      </c>
      <c r="H6" t="s">
        <v>520</v>
      </c>
    </row>
    <row r="7" spans="1:8">
      <c r="A7" t="s">
        <v>31</v>
      </c>
      <c r="B7">
        <v>3</v>
      </c>
      <c r="C7">
        <v>6</v>
      </c>
      <c r="D7" t="s">
        <v>30</v>
      </c>
    </row>
    <row r="9" spans="1:8">
      <c r="A9" t="s">
        <v>16</v>
      </c>
      <c r="B9">
        <v>5</v>
      </c>
      <c r="C9">
        <v>5</v>
      </c>
    </row>
    <row r="10" spans="1:8">
      <c r="A10" t="s">
        <v>14</v>
      </c>
      <c r="B10">
        <v>5</v>
      </c>
      <c r="C10">
        <v>5</v>
      </c>
    </row>
    <row r="11" spans="1:8">
      <c r="A11" t="s">
        <v>25</v>
      </c>
      <c r="B11">
        <v>5</v>
      </c>
      <c r="C11">
        <v>6</v>
      </c>
    </row>
    <row r="12" spans="1:8">
      <c r="A12" t="s">
        <v>29</v>
      </c>
      <c r="B12">
        <v>5</v>
      </c>
      <c r="C12">
        <v>5</v>
      </c>
    </row>
    <row r="13" spans="1:8">
      <c r="A13" t="s">
        <v>274</v>
      </c>
      <c r="B13">
        <v>5</v>
      </c>
      <c r="C13">
        <v>10</v>
      </c>
    </row>
    <row r="15" spans="1:8">
      <c r="A15" t="s">
        <v>15</v>
      </c>
      <c r="B15">
        <v>7</v>
      </c>
      <c r="C15">
        <v>7</v>
      </c>
    </row>
    <row r="16" spans="1:8">
      <c r="A16" t="s">
        <v>23</v>
      </c>
      <c r="B16">
        <v>7</v>
      </c>
      <c r="C16">
        <v>8</v>
      </c>
    </row>
    <row r="17" spans="1:3">
      <c r="A17" t="s">
        <v>22</v>
      </c>
      <c r="B17">
        <v>7</v>
      </c>
      <c r="C17">
        <v>9</v>
      </c>
    </row>
    <row r="18" spans="1:3">
      <c r="A18" t="s">
        <v>38</v>
      </c>
      <c r="B18">
        <v>8</v>
      </c>
      <c r="C18">
        <v>8</v>
      </c>
    </row>
    <row r="20" spans="1:3">
      <c r="A20" t="s">
        <v>18</v>
      </c>
      <c r="B20">
        <v>5</v>
      </c>
      <c r="C20">
        <v>5</v>
      </c>
    </row>
    <row r="21" spans="1:3">
      <c r="A21" t="s">
        <v>41</v>
      </c>
      <c r="B21">
        <v>7</v>
      </c>
      <c r="C21">
        <v>7</v>
      </c>
    </row>
    <row r="22" spans="1:3">
      <c r="A22" t="s">
        <v>234</v>
      </c>
      <c r="B22">
        <v>7</v>
      </c>
      <c r="C22">
        <v>7</v>
      </c>
    </row>
    <row r="23" spans="1:3">
      <c r="A23" t="s">
        <v>232</v>
      </c>
      <c r="B23">
        <v>7</v>
      </c>
      <c r="C23">
        <v>7</v>
      </c>
    </row>
    <row r="24" spans="1:3">
      <c r="A24" t="s">
        <v>233</v>
      </c>
      <c r="B24">
        <v>8</v>
      </c>
      <c r="C24">
        <v>8</v>
      </c>
    </row>
    <row r="25" spans="1:3">
      <c r="A25" t="s">
        <v>42</v>
      </c>
      <c r="B25">
        <v>8</v>
      </c>
      <c r="C25">
        <v>8</v>
      </c>
    </row>
    <row r="26" spans="1:3">
      <c r="A26" t="s">
        <v>33</v>
      </c>
      <c r="B26">
        <v>12</v>
      </c>
      <c r="C26">
        <v>11</v>
      </c>
    </row>
    <row r="28" spans="1:3">
      <c r="A28" t="s">
        <v>20</v>
      </c>
      <c r="B28">
        <v>7</v>
      </c>
      <c r="C28">
        <v>10</v>
      </c>
    </row>
    <row r="29" spans="1:3">
      <c r="A29" t="s">
        <v>35</v>
      </c>
      <c r="B29">
        <v>7</v>
      </c>
      <c r="C29">
        <v>10</v>
      </c>
    </row>
    <row r="30" spans="1:3">
      <c r="A30" t="s">
        <v>26</v>
      </c>
      <c r="B30">
        <v>8</v>
      </c>
      <c r="C30">
        <v>13</v>
      </c>
    </row>
    <row r="31" spans="1:3">
      <c r="A31" t="s">
        <v>27</v>
      </c>
      <c r="B31">
        <v>8</v>
      </c>
      <c r="C31">
        <v>13</v>
      </c>
    </row>
    <row r="32" spans="1:3">
      <c r="A32" t="s">
        <v>28</v>
      </c>
      <c r="B32">
        <v>8</v>
      </c>
      <c r="C32">
        <v>13</v>
      </c>
    </row>
    <row r="33" spans="1:3">
      <c r="A33" t="s">
        <v>34</v>
      </c>
      <c r="B33">
        <v>8</v>
      </c>
      <c r="C33">
        <v>13</v>
      </c>
    </row>
    <row r="34" spans="1:3">
      <c r="A34" t="s">
        <v>36</v>
      </c>
      <c r="B34">
        <v>8</v>
      </c>
      <c r="C34">
        <v>13</v>
      </c>
    </row>
    <row r="35" spans="1:3">
      <c r="A35" t="s">
        <v>37</v>
      </c>
      <c r="B35">
        <v>8</v>
      </c>
      <c r="C35">
        <v>13</v>
      </c>
    </row>
    <row r="36" spans="1:3">
      <c r="A36" t="s">
        <v>275</v>
      </c>
      <c r="B36">
        <v>10</v>
      </c>
      <c r="C36">
        <v>11</v>
      </c>
    </row>
    <row r="38" spans="1:3">
      <c r="A38" t="s">
        <v>39</v>
      </c>
      <c r="B38">
        <v>16</v>
      </c>
      <c r="C38">
        <v>22</v>
      </c>
    </row>
    <row r="39" spans="1:3">
      <c r="A39" t="s">
        <v>40</v>
      </c>
      <c r="B39">
        <v>17</v>
      </c>
      <c r="C39">
        <v>24</v>
      </c>
    </row>
    <row r="40" spans="1:3">
      <c r="A40" t="s">
        <v>276</v>
      </c>
      <c r="B40">
        <v>19</v>
      </c>
      <c r="C40">
        <v>21</v>
      </c>
    </row>
    <row r="41" spans="1:3">
      <c r="A41" t="s">
        <v>87</v>
      </c>
      <c r="B41">
        <v>26</v>
      </c>
      <c r="C41">
        <v>26</v>
      </c>
    </row>
  </sheetData>
  <phoneticPr fontId="1"/>
  <conditionalFormatting sqref="B38:C38 B1:C1 B41:C41 B3:C36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{17EEAEE5-2595-44CA-81F9-FF268F4BEE16}</x14:id>
        </ext>
      </extLst>
    </cfRule>
  </conditionalFormatting>
  <conditionalFormatting sqref="B2:C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{5945A9AC-C0D7-4189-9D97-A7937F1AA74A}</x14:id>
        </ext>
      </extLst>
    </cfRule>
  </conditionalFormatting>
  <conditionalFormatting sqref="B38:C38 B41:C41 B1:C36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{E063566E-0157-4CD9-AEA7-70DBB6AC9EB9}</x14:id>
        </ext>
      </extLst>
    </cfRule>
  </conditionalFormatting>
  <conditionalFormatting sqref="B39:C40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{085B8602-B13D-49A9-A5E3-E60B0CD7A9C6}</x14:id>
        </ext>
      </extLst>
    </cfRule>
  </conditionalFormatting>
  <conditionalFormatting sqref="B39:C4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{D453E18D-B7C7-4402-B761-5C55197E4180}</x14:id>
        </ext>
      </extLst>
    </cfRule>
  </conditionalFormatting>
  <conditionalFormatting sqref="B1:C4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{B67D97E9-518F-4370-A797-2BD1B200502D}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7EEAEE5-2595-44CA-81F9-FF268F4BEE1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B38:C38 B1:C1 B41:C41 B3:C36</xm:sqref>
        </x14:conditionalFormatting>
        <x14:conditionalFormatting xmlns:xm="http://schemas.microsoft.com/office/excel/2006/main">
          <x14:cfRule type="dataBar" id="{5945A9AC-C0D7-4189-9D97-A7937F1AA7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B2:C2</xm:sqref>
        </x14:conditionalFormatting>
        <x14:conditionalFormatting xmlns:xm="http://schemas.microsoft.com/office/excel/2006/main">
          <x14:cfRule type="dataBar" id="{E063566E-0157-4CD9-AEA7-70DBB6AC9EB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B38:C38 B41:C41 B1:C36</xm:sqref>
        </x14:conditionalFormatting>
        <x14:conditionalFormatting xmlns:xm="http://schemas.microsoft.com/office/excel/2006/main">
          <x14:cfRule type="dataBar" id="{085B8602-B13D-49A9-A5E3-E60B0CD7A9C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B39:C40</xm:sqref>
        </x14:conditionalFormatting>
        <x14:conditionalFormatting xmlns:xm="http://schemas.microsoft.com/office/excel/2006/main">
          <x14:cfRule type="dataBar" id="{D453E18D-B7C7-4402-B761-5C55197E418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B39:C40</xm:sqref>
        </x14:conditionalFormatting>
        <x14:conditionalFormatting xmlns:xm="http://schemas.microsoft.com/office/excel/2006/main">
          <x14:cfRule type="dataBar" id="{B67D97E9-518F-4370-A797-2BD1B200502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B1:C41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7"/>
  <sheetViews>
    <sheetView topLeftCell="A187" zoomScaleNormal="100" workbookViewId="0">
      <selection activeCell="C208" sqref="C208"/>
    </sheetView>
  </sheetViews>
  <sheetFormatPr defaultRowHeight="13.5"/>
  <sheetData>
    <row r="2" spans="13:14">
      <c r="M2" t="s">
        <v>107</v>
      </c>
      <c r="N2" t="s">
        <v>108</v>
      </c>
    </row>
    <row r="3" spans="13:14">
      <c r="M3" t="s">
        <v>626</v>
      </c>
    </row>
    <row r="8" spans="13:14">
      <c r="M8" t="s">
        <v>109</v>
      </c>
      <c r="N8" t="s">
        <v>110</v>
      </c>
    </row>
    <row r="18" spans="12:12">
      <c r="L18" t="s">
        <v>150</v>
      </c>
    </row>
    <row r="39" spans="13:13">
      <c r="M39" t="s">
        <v>113</v>
      </c>
    </row>
    <row r="56" spans="12:12">
      <c r="L56" t="s">
        <v>151</v>
      </c>
    </row>
    <row r="73" spans="13:13">
      <c r="M73" t="s">
        <v>155</v>
      </c>
    </row>
    <row r="89" spans="13:13">
      <c r="M89" t="s">
        <v>156</v>
      </c>
    </row>
    <row r="130" spans="1:1">
      <c r="A130" t="s">
        <v>532</v>
      </c>
    </row>
    <row r="187" spans="13:13">
      <c r="M187" t="s">
        <v>796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Sheet5</vt:lpstr>
      <vt:lpstr>Sheet1</vt:lpstr>
      <vt:lpstr>Sheet6</vt:lpstr>
      <vt:lpstr>Sheet3</vt:lpstr>
      <vt:lpstr>Sheet2</vt:lpstr>
      <vt:lpstr>Sheet4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2015-07-25T14:52:35Z</cp:lastPrinted>
  <dcterms:created xsi:type="dcterms:W3CDTF">2015-04-25T04:26:59Z</dcterms:created>
  <dcterms:modified xsi:type="dcterms:W3CDTF">2015-08-15T21:54:55Z</dcterms:modified>
</cp:coreProperties>
</file>